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8"/>
  </bookViews>
  <sheets>
    <sheet name="2025年部门财务收支预算总表" sheetId="1" r:id="rId1"/>
    <sheet name="2025年部门收入预算表" sheetId="2" r:id="rId2"/>
    <sheet name="2025年部门支出预算表" sheetId="3" r:id="rId3"/>
    <sheet name="2025年部门财政拨款收支预算总表" sheetId="4" r:id="rId4"/>
    <sheet name="2025年一般公共预算支出预算表（按功能科目分类）" sheetId="5" r:id="rId5"/>
    <sheet name="2025年一般公共预算“三公”经费支出预算表" sheetId="6" r:id="rId6"/>
    <sheet name="2025年部门基本支出预算表（人员类、运转类公用经费项目）" sheetId="7" r:id="rId7"/>
    <sheet name="2025年部门项目支出预算表（其他运转类、特定目标类项目）" sheetId="8" r:id="rId8"/>
    <sheet name="2025年部门项目支出绩效目标表（本次下达）" sheetId="9" r:id="rId9"/>
    <sheet name="2025年部门项目支出绩效目标表（另文下达）" sheetId="10" r:id="rId10"/>
    <sheet name="2025年部门政府性基金预算支出预算表" sheetId="11" r:id="rId11"/>
    <sheet name="2025年部门政府采购预算表" sheetId="12" r:id="rId12"/>
    <sheet name="2025年部门政府购买服务预算表" sheetId="13" r:id="rId13"/>
    <sheet name="2025年对下转移支付预算表" sheetId="14" r:id="rId14"/>
    <sheet name="2025年对下转移支付绩效目标表" sheetId="15" r:id="rId15"/>
    <sheet name="2025年新增资产配置表" sheetId="16" r:id="rId16"/>
    <sheet name="2025年上级补助项目支出预算表" sheetId="17" r:id="rId17"/>
    <sheet name="2025年部门项目支出中期规划预算表" sheetId="18" r:id="rId18"/>
  </sheets>
  <calcPr calcId="144525"/>
</workbook>
</file>

<file path=xl/sharedStrings.xml><?xml version="1.0" encoding="utf-8"?>
<sst xmlns="http://schemas.openxmlformats.org/spreadsheetml/2006/main" count="1101" uniqueCount="508">
  <si>
    <t>预算01-1表</t>
  </si>
  <si>
    <t>2025年部门财务收支预算总表</t>
  </si>
  <si>
    <t>单位:元</t>
  </si>
  <si>
    <r>
      <rPr>
        <sz val="11"/>
        <color rgb="FF000000"/>
        <rFont val="宋体"/>
        <charset val="134"/>
      </rPr>
      <t>收</t>
    </r>
    <r>
      <rPr>
        <sz val="11"/>
        <color rgb="FF000000"/>
        <rFont val="Times New Roman"/>
        <charset val="134"/>
      </rPr>
      <t xml:space="preserve">        </t>
    </r>
    <r>
      <rPr>
        <sz val="11"/>
        <color rgb="FF000000"/>
        <rFont val="宋体"/>
        <charset val="134"/>
      </rPr>
      <t>入</t>
    </r>
  </si>
  <si>
    <r>
      <rPr>
        <sz val="11"/>
        <color rgb="FF000000"/>
        <rFont val="宋体"/>
        <charset val="134"/>
      </rPr>
      <t>支</t>
    </r>
    <r>
      <rPr>
        <sz val="11"/>
        <color rgb="FF000000"/>
        <rFont val="Times New Roman"/>
        <charset val="134"/>
      </rPr>
      <t xml:space="preserve">        </t>
    </r>
    <r>
      <rPr>
        <sz val="11"/>
        <color rgb="FF000000"/>
        <rFont val="宋体"/>
        <charset val="134"/>
      </rPr>
      <t>出</t>
    </r>
  </si>
  <si>
    <r>
      <rPr>
        <sz val="11"/>
        <color rgb="FF000000"/>
        <rFont val="宋体"/>
        <charset val="134"/>
      </rPr>
      <t>项</t>
    </r>
    <r>
      <rPr>
        <sz val="11"/>
        <color rgb="FF000000"/>
        <rFont val="Times New Roman"/>
        <charset val="134"/>
      </rPr>
      <t xml:space="preserve">      </t>
    </r>
    <r>
      <rPr>
        <sz val="11"/>
        <color rgb="FF000000"/>
        <rFont val="宋体"/>
        <charset val="134"/>
      </rPr>
      <t>目</t>
    </r>
  </si>
  <si>
    <r>
      <rPr>
        <sz val="11"/>
        <color rgb="FF000000"/>
        <rFont val="宋体"/>
        <charset val="134"/>
      </rPr>
      <t>项目（按功能分类）</t>
    </r>
  </si>
  <si>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</si>
  <si>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</si>
  <si>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</si>
  <si>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</si>
  <si>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</si>
  <si>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</si>
  <si>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</si>
  <si>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</si>
  <si>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</si>
  <si>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</si>
  <si>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</si>
  <si>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</si>
  <si>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</si>
  <si>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</si>
  <si>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</si>
  <si>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</si>
  <si>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</si>
  <si>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</si>
  <si>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</si>
  <si>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</si>
  <si>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</si>
  <si>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</si>
  <si>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</si>
  <si>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</si>
  <si>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</si>
  <si>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</si>
  <si>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</si>
  <si>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</si>
  <si>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</si>
  <si>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</si>
  <si>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</si>
  <si>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</si>
  <si>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</si>
  <si>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</si>
  <si>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</si>
  <si>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</si>
  <si>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</si>
  <si>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</si>
  <si>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</si>
  <si>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</si>
  <si>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</si>
  <si>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</si>
  <si>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</si>
  <si>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</si>
  <si>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r>
      <rPr>
        <b/>
        <sz val="10"/>
        <color rgb="FF000000"/>
        <rFont val="宋体"/>
        <charset val="134"/>
      </rPr>
      <t>收</t>
    </r>
    <r>
      <rPr>
        <b/>
        <sz val="10"/>
        <color rgb="FF000000"/>
        <rFont val="Times New Roman"/>
        <charset val="134"/>
      </rPr>
      <t xml:space="preserve">  </t>
    </r>
    <r>
      <rPr>
        <b/>
        <sz val="10"/>
        <color rgb="FF000000"/>
        <rFont val="宋体"/>
        <charset val="134"/>
      </rPr>
      <t>入</t>
    </r>
    <r>
      <rPr>
        <b/>
        <sz val="10"/>
        <color rgb="FF000000"/>
        <rFont val="Times New Roman"/>
        <charset val="134"/>
      </rPr>
      <t xml:space="preserve">  </t>
    </r>
    <r>
      <rPr>
        <b/>
        <sz val="10"/>
        <color rgb="FF000000"/>
        <rFont val="宋体"/>
        <charset val="134"/>
      </rPr>
      <t>总</t>
    </r>
    <r>
      <rPr>
        <b/>
        <sz val="10"/>
        <color rgb="FF000000"/>
        <rFont val="Times New Roman"/>
        <charset val="134"/>
      </rPr>
      <t xml:space="preserve">  </t>
    </r>
    <r>
      <rPr>
        <b/>
        <sz val="10"/>
        <color rgb="FF000000"/>
        <rFont val="宋体"/>
        <charset val="134"/>
      </rPr>
      <t>计</t>
    </r>
  </si>
  <si>
    <r>
      <rPr>
        <b/>
        <sz val="10"/>
        <color rgb="FF000000"/>
        <rFont val="宋体"/>
        <charset val="134"/>
      </rPr>
      <t>支</t>
    </r>
    <r>
      <rPr>
        <b/>
        <sz val="10"/>
        <color rgb="FF000000"/>
        <rFont val="Times New Roman"/>
        <charset val="134"/>
      </rPr>
      <t xml:space="preserve"> </t>
    </r>
    <r>
      <rPr>
        <b/>
        <sz val="10"/>
        <color rgb="FF000000"/>
        <rFont val="宋体"/>
        <charset val="134"/>
      </rPr>
      <t>出</t>
    </r>
    <r>
      <rPr>
        <b/>
        <sz val="10"/>
        <color rgb="FF000000"/>
        <rFont val="Times New Roman"/>
        <charset val="134"/>
      </rPr>
      <t xml:space="preserve"> </t>
    </r>
    <r>
      <rPr>
        <b/>
        <sz val="10"/>
        <color rgb="FF000000"/>
        <rFont val="宋体"/>
        <charset val="134"/>
      </rPr>
      <t>总</t>
    </r>
    <r>
      <rPr>
        <b/>
        <sz val="10"/>
        <color rgb="FF000000"/>
        <rFont val="Times New Roman"/>
        <charset val="134"/>
      </rPr>
      <t xml:space="preserve"> </t>
    </r>
    <r>
      <rPr>
        <b/>
        <sz val="10"/>
        <color rgb="FF000000"/>
        <rFont val="宋体"/>
        <charset val="134"/>
      </rPr>
      <t>计</t>
    </r>
  </si>
  <si>
    <r>
      <rPr>
        <sz val="10"/>
        <color rgb="FF000000"/>
        <rFont val="宋体"/>
        <charset val="134"/>
      </rPr>
      <t>预算</t>
    </r>
    <r>
      <rPr>
        <sz val="10"/>
        <color rgb="FF000000"/>
        <rFont val="Times New Roman"/>
        <charset val="134"/>
      </rPr>
      <t>01-2</t>
    </r>
    <r>
      <rPr>
        <sz val="10"/>
        <color rgb="FF000000"/>
        <rFont val="宋体"/>
        <charset val="134"/>
      </rPr>
      <t>表</t>
    </r>
  </si>
  <si>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</si>
  <si>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</si>
  <si>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</si>
  <si>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</si>
  <si>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</si>
  <si>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</si>
  <si>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</si>
  <si>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</si>
  <si>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</si>
  <si>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</si>
  <si>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</si>
  <si>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</si>
  <si>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</si>
  <si>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</si>
  <si>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</si>
  <si>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</si>
  <si>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451</t>
  </si>
  <si>
    <t>中国共产党姚安县委员会社会工作部</t>
  </si>
  <si>
    <t>451001</t>
  </si>
  <si>
    <r>
      <rPr>
        <sz val="9"/>
        <color rgb="FF000000"/>
        <rFont val="SimSun"/>
        <charset val="134"/>
      </rPr>
      <t>预算</t>
    </r>
    <r>
      <rPr>
        <sz val="9"/>
        <color rgb="FF000000"/>
        <rFont val="Times New Roman"/>
        <charset val="134"/>
      </rPr>
      <t>01-3</t>
    </r>
    <r>
      <rPr>
        <sz val="9"/>
        <color rgb="FF000000"/>
        <rFont val="SimSun"/>
        <charset val="134"/>
      </rPr>
      <t>表</t>
    </r>
  </si>
  <si>
    <r>
      <rPr>
        <sz val="9"/>
        <color rgb="FF000000"/>
        <rFont val="宋体"/>
        <charset val="134"/>
      </rPr>
      <t>科目编码</t>
    </r>
  </si>
  <si>
    <r>
      <rPr>
        <sz val="9"/>
        <color rgb="FF000000"/>
        <rFont val="宋体"/>
        <charset val="134"/>
      </rPr>
      <t>科目名称</t>
    </r>
  </si>
  <si>
    <r>
      <rPr>
        <sz val="9"/>
        <color rgb="FF000000"/>
        <rFont val="宋体"/>
        <charset val="134"/>
      </rPr>
      <t>合计</t>
    </r>
  </si>
  <si>
    <r>
      <rPr>
        <sz val="9"/>
        <color rgb="FF000000"/>
        <rFont val="宋体"/>
        <charset val="134"/>
      </rPr>
      <t>一般公共预算</t>
    </r>
  </si>
  <si>
    <r>
      <rPr>
        <sz val="9"/>
        <color rgb="FF000000"/>
        <rFont val="宋体"/>
        <charset val="134"/>
      </rPr>
      <t>政府性基金预算</t>
    </r>
  </si>
  <si>
    <r>
      <rPr>
        <sz val="9"/>
        <color rgb="FF000000"/>
        <rFont val="宋体"/>
        <charset val="134"/>
      </rPr>
      <t>国有资本经营预算</t>
    </r>
  </si>
  <si>
    <r>
      <rPr>
        <sz val="9"/>
        <color rgb="FF000000"/>
        <rFont val="宋体"/>
        <charset val="134"/>
      </rPr>
      <t>财政专户管理的支出</t>
    </r>
  </si>
  <si>
    <r>
      <rPr>
        <sz val="9"/>
        <color rgb="FF000000"/>
        <rFont val="宋体"/>
        <charset val="134"/>
      </rPr>
      <t>单位资金</t>
    </r>
  </si>
  <si>
    <r>
      <rPr>
        <sz val="9"/>
        <color rgb="FF000000"/>
        <rFont val="宋体"/>
        <charset val="134"/>
      </rPr>
      <t>小计</t>
    </r>
  </si>
  <si>
    <r>
      <rPr>
        <sz val="9"/>
        <color rgb="FF000000"/>
        <rFont val="宋体"/>
        <charset val="134"/>
      </rPr>
      <t>基本支出</t>
    </r>
  </si>
  <si>
    <r>
      <rPr>
        <sz val="9"/>
        <color rgb="FF000000"/>
        <rFont val="宋体"/>
        <charset val="134"/>
      </rPr>
      <t>项目支出</t>
    </r>
  </si>
  <si>
    <r>
      <rPr>
        <sz val="9"/>
        <color rgb="FF000000"/>
        <rFont val="宋体"/>
        <charset val="134"/>
      </rPr>
      <t>事业支出</t>
    </r>
  </si>
  <si>
    <r>
      <rPr>
        <sz val="9"/>
        <color rgb="FF000000"/>
        <rFont val="宋体"/>
        <charset val="134"/>
      </rPr>
      <t>事业单位经营支出</t>
    </r>
  </si>
  <si>
    <r>
      <rPr>
        <sz val="9"/>
        <color rgb="FF000000"/>
        <rFont val="宋体"/>
        <charset val="134"/>
      </rPr>
      <t>上级补助支出</t>
    </r>
  </si>
  <si>
    <r>
      <rPr>
        <sz val="9"/>
        <color rgb="FF000000"/>
        <rFont val="宋体"/>
        <charset val="134"/>
      </rPr>
      <t>附属单位补助支出</t>
    </r>
  </si>
  <si>
    <r>
      <rPr>
        <sz val="9"/>
        <color rgb="FF000000"/>
        <rFont val="宋体"/>
        <charset val="134"/>
      </rPr>
      <t>其他支出</t>
    </r>
  </si>
  <si>
    <t>1</t>
  </si>
  <si>
    <t>2</t>
  </si>
  <si>
    <t>3</t>
  </si>
  <si>
    <t>4</t>
  </si>
  <si>
    <t>5</t>
  </si>
  <si>
    <t>6</t>
  </si>
  <si>
    <t>7</t>
  </si>
  <si>
    <t>8</t>
  </si>
  <si>
    <t>9</t>
  </si>
  <si>
    <t>10</t>
  </si>
  <si>
    <t>11</t>
  </si>
  <si>
    <t>12</t>
  </si>
  <si>
    <t>13</t>
  </si>
  <si>
    <t>14</t>
  </si>
  <si>
    <t>201</t>
  </si>
  <si>
    <r>
      <rPr>
        <sz val="9"/>
        <color rgb="FF000000"/>
        <rFont val="宋体"/>
        <charset val="134"/>
      </rPr>
      <t>一般公共服务支出</t>
    </r>
  </si>
  <si>
    <t>20139</t>
  </si>
  <si>
    <r>
      <rPr>
        <sz val="9"/>
        <color rgb="FF000000"/>
        <rFont val="宋体"/>
        <charset val="134"/>
      </rPr>
      <t>社会工作事务</t>
    </r>
  </si>
  <si>
    <t>2013901</t>
  </si>
  <si>
    <r>
      <rPr>
        <sz val="9"/>
        <color rgb="FF000000"/>
        <rFont val="宋体"/>
        <charset val="134"/>
      </rPr>
      <t>行政运行</t>
    </r>
  </si>
  <si>
    <t>2013902</t>
  </si>
  <si>
    <r>
      <rPr>
        <sz val="9"/>
        <color rgb="FF000000"/>
        <rFont val="宋体"/>
        <charset val="134"/>
      </rPr>
      <t>一般行政管理事务</t>
    </r>
  </si>
  <si>
    <t>2013904</t>
  </si>
  <si>
    <r>
      <rPr>
        <sz val="9"/>
        <color rgb="FF000000"/>
        <rFont val="宋体"/>
        <charset val="134"/>
      </rPr>
      <t>专项业务</t>
    </r>
  </si>
  <si>
    <t>2013950</t>
  </si>
  <si>
    <r>
      <rPr>
        <sz val="9"/>
        <color rgb="FF000000"/>
        <rFont val="宋体"/>
        <charset val="134"/>
      </rPr>
      <t>事业运行</t>
    </r>
  </si>
  <si>
    <t>2013999</t>
  </si>
  <si>
    <r>
      <rPr>
        <sz val="9"/>
        <color rgb="FF000000"/>
        <rFont val="宋体"/>
        <charset val="134"/>
      </rPr>
      <t>其他社会工作事务支出</t>
    </r>
  </si>
  <si>
    <t>208</t>
  </si>
  <si>
    <r>
      <rPr>
        <sz val="9"/>
        <color rgb="FF000000"/>
        <rFont val="宋体"/>
        <charset val="134"/>
      </rPr>
      <t>社会保障和就业支出</t>
    </r>
  </si>
  <si>
    <t>20805</t>
  </si>
  <si>
    <r>
      <rPr>
        <sz val="9"/>
        <color rgb="FF000000"/>
        <rFont val="宋体"/>
        <charset val="134"/>
      </rPr>
      <t>行政事业单位养老支出</t>
    </r>
  </si>
  <si>
    <t>2080505</t>
  </si>
  <si>
    <r>
      <rPr>
        <sz val="9"/>
        <color rgb="FF000000"/>
        <rFont val="宋体"/>
        <charset val="134"/>
      </rPr>
      <t>机关事业单位基本养老保险缴费支出</t>
    </r>
  </si>
  <si>
    <t>210</t>
  </si>
  <si>
    <r>
      <rPr>
        <sz val="9"/>
        <color rgb="FF000000"/>
        <rFont val="宋体"/>
        <charset val="134"/>
      </rPr>
      <t>卫生健康支出</t>
    </r>
  </si>
  <si>
    <t>21011</t>
  </si>
  <si>
    <r>
      <rPr>
        <sz val="9"/>
        <color rgb="FF000000"/>
        <rFont val="宋体"/>
        <charset val="134"/>
      </rPr>
      <t>行政事业单位医疗</t>
    </r>
  </si>
  <si>
    <t>2101101</t>
  </si>
  <si>
    <r>
      <rPr>
        <sz val="9"/>
        <color rgb="FF000000"/>
        <rFont val="宋体"/>
        <charset val="134"/>
      </rPr>
      <t>行政单位医疗</t>
    </r>
  </si>
  <si>
    <t>2101102</t>
  </si>
  <si>
    <r>
      <rPr>
        <sz val="9"/>
        <color rgb="FF000000"/>
        <rFont val="宋体"/>
        <charset val="134"/>
      </rPr>
      <t>事业单位医疗</t>
    </r>
  </si>
  <si>
    <t>2101103</t>
  </si>
  <si>
    <r>
      <rPr>
        <sz val="9"/>
        <color rgb="FF000000"/>
        <rFont val="宋体"/>
        <charset val="134"/>
      </rPr>
      <t>公务员医疗补助</t>
    </r>
  </si>
  <si>
    <t>2101199</t>
  </si>
  <si>
    <r>
      <rPr>
        <sz val="9"/>
        <color rgb="FF000000"/>
        <rFont val="宋体"/>
        <charset val="134"/>
      </rPr>
      <t>其他行政事业单位医疗支出</t>
    </r>
  </si>
  <si>
    <t>221</t>
  </si>
  <si>
    <r>
      <rPr>
        <sz val="9"/>
        <color rgb="FF000000"/>
        <rFont val="宋体"/>
        <charset val="134"/>
      </rPr>
      <t>住房保障支出</t>
    </r>
  </si>
  <si>
    <t>22102</t>
  </si>
  <si>
    <r>
      <rPr>
        <sz val="9"/>
        <color rgb="FF000000"/>
        <rFont val="宋体"/>
        <charset val="134"/>
      </rPr>
      <t>住房改革支出</t>
    </r>
  </si>
  <si>
    <t>2210201</t>
  </si>
  <si>
    <r>
      <rPr>
        <sz val="9"/>
        <color rgb="FF000000"/>
        <rFont val="宋体"/>
        <charset val="134"/>
      </rPr>
      <t>住房公积金</t>
    </r>
  </si>
  <si>
    <t>预算02-1表</t>
  </si>
  <si>
    <t>收　　　　　　　　入</t>
  </si>
  <si>
    <t>支　　　　　　　　出</t>
  </si>
  <si>
    <r>
      <rPr>
        <sz val="10"/>
        <color rgb="FF000000"/>
        <rFont val="SimSun"/>
        <charset val="134"/>
      </rPr>
      <t>项</t>
    </r>
    <r>
      <rPr>
        <sz val="10"/>
        <color rgb="FF000000"/>
        <rFont val="Times New Roman"/>
        <charset val="134"/>
      </rPr>
      <t xml:space="preserve">      </t>
    </r>
    <r>
      <rPr>
        <sz val="10"/>
        <color rgb="FF000000"/>
        <rFont val="SimSun"/>
        <charset val="134"/>
      </rPr>
      <t>目</t>
    </r>
  </si>
  <si>
    <r>
      <rPr>
        <sz val="10"/>
        <color rgb="FF000000"/>
        <rFont val="SimSun"/>
        <charset val="134"/>
      </rPr>
      <t>项目</t>
    </r>
    <r>
      <rPr>
        <sz val="10"/>
        <color rgb="FF000000"/>
        <rFont val="Times New Roman"/>
        <charset val="134"/>
      </rPr>
      <t>(</t>
    </r>
    <r>
      <rPr>
        <sz val="10"/>
        <color rgb="FF000000"/>
        <rFont val="SimSun"/>
        <charset val="134"/>
      </rPr>
      <t>按功能分类</t>
    </r>
    <r>
      <rPr>
        <sz val="10"/>
        <color rgb="FF000000"/>
        <rFont val="Times New Roman"/>
        <charset val="134"/>
      </rPr>
      <t>)</t>
    </r>
  </si>
  <si>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</si>
  <si>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</si>
  <si>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</si>
  <si>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</si>
  <si>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</si>
  <si>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</si>
  <si>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</si>
  <si>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</si>
  <si>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</si>
  <si>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</si>
  <si>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</si>
  <si>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</si>
  <si>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</si>
  <si>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</si>
  <si>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</si>
  <si>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</si>
  <si>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</si>
  <si>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</si>
  <si>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</si>
  <si>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</si>
  <si>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</si>
  <si>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</si>
  <si>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</si>
  <si>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</si>
  <si>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</si>
  <si>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</si>
  <si>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</si>
  <si>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</si>
  <si>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</si>
  <si>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</si>
  <si>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</si>
  <si>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</si>
  <si>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</si>
  <si>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</si>
  <si>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</si>
  <si>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</si>
  <si>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</si>
  <si>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</si>
  <si>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支  出  总  计</t>
  </si>
  <si>
    <r>
      <rPr>
        <sz val="10"/>
        <color rgb="FF000000"/>
        <rFont val="宋体"/>
        <charset val="134"/>
      </rPr>
      <t>预算</t>
    </r>
    <r>
      <rPr>
        <sz val="10"/>
        <color rgb="FF000000"/>
        <rFont val="Times New Roman"/>
        <charset val="134"/>
      </rPr>
      <t>02-2</t>
    </r>
    <r>
      <rPr>
        <sz val="10"/>
        <color rgb="FF000000"/>
        <rFont val="宋体"/>
        <charset val="134"/>
      </rPr>
      <t>表</t>
    </r>
  </si>
  <si>
    <t>部门预算支出功能分类科目</t>
  </si>
  <si>
    <t>基本支出</t>
  </si>
  <si>
    <t>项目支出</t>
  </si>
  <si>
    <t>科目编码</t>
  </si>
  <si>
    <t>科目名称</t>
  </si>
  <si>
    <t>人员经费</t>
  </si>
  <si>
    <t>公用经费</t>
  </si>
  <si>
    <t>一般公共服务支出</t>
  </si>
  <si>
    <t>社会工作事务</t>
  </si>
  <si>
    <t>行政运行</t>
  </si>
  <si>
    <t>一般行政管理事务</t>
  </si>
  <si>
    <t>专项业务</t>
  </si>
  <si>
    <t>事业运行</t>
  </si>
  <si>
    <t>社会保障和就业支出</t>
  </si>
  <si>
    <t>行政事业单位养老支出</t>
  </si>
  <si>
    <t>机关事业单位基本养老保险缴费支出</t>
  </si>
  <si>
    <t>卫生健康支出</t>
  </si>
  <si>
    <t>行政事业单位医疗</t>
  </si>
  <si>
    <t>行政单位医疗</t>
  </si>
  <si>
    <t>事业单位医疗</t>
  </si>
  <si>
    <t>公务员医疗补助</t>
  </si>
  <si>
    <t>其他行政事业单位医疗支出</t>
  </si>
  <si>
    <t>住房保障支出</t>
  </si>
  <si>
    <t>住房改革支出</t>
  </si>
  <si>
    <t>住房公积金</t>
  </si>
  <si>
    <t>合  计</t>
  </si>
  <si>
    <r>
      <rPr>
        <sz val="10"/>
        <color rgb="FF000000"/>
        <rFont val="宋体"/>
        <charset val="134"/>
      </rPr>
      <t>预算</t>
    </r>
    <r>
      <rPr>
        <sz val="10"/>
        <color rgb="FF000000"/>
        <rFont val="Times New Roman"/>
        <charset val="134"/>
      </rPr>
      <t>03</t>
    </r>
    <r>
      <rPr>
        <sz val="10"/>
        <color rgb="FF000000"/>
        <rFont val="宋体"/>
        <charset val="134"/>
      </rPr>
      <t>表</t>
    </r>
  </si>
  <si>
    <r>
      <rPr>
        <sz val="10"/>
        <color rgb="FF000000"/>
        <rFont val="宋体"/>
        <charset val="134"/>
      </rPr>
      <t>单位：元</t>
    </r>
  </si>
  <si>
    <r>
      <rPr>
        <sz val="10"/>
        <color rgb="FF000000"/>
        <rFont val="Times New Roman"/>
        <charset val="134"/>
      </rPr>
      <t>“</t>
    </r>
    <r>
      <rPr>
        <sz val="10"/>
        <color rgb="FF000000"/>
        <rFont val="宋体"/>
        <charset val="134"/>
      </rPr>
      <t>三公</t>
    </r>
    <r>
      <rPr>
        <sz val="10"/>
        <color rgb="FF000000"/>
        <rFont val="Times New Roman"/>
        <charset val="134"/>
      </rPr>
      <t>”</t>
    </r>
    <r>
      <rPr>
        <sz val="10"/>
        <color rgb="FF000000"/>
        <rFont val="宋体"/>
        <charset val="134"/>
      </rPr>
      <t>经费合计</t>
    </r>
  </si>
  <si>
    <r>
      <rPr>
        <sz val="10"/>
        <color rgb="FF000000"/>
        <rFont val="宋体"/>
        <charset val="134"/>
      </rPr>
      <t>因公出国（境）费</t>
    </r>
  </si>
  <si>
    <r>
      <rPr>
        <sz val="10"/>
        <color rgb="FF000000"/>
        <rFont val="宋体"/>
        <charset val="134"/>
      </rPr>
      <t>公务用车购置及运行费</t>
    </r>
  </si>
  <si>
    <r>
      <rPr>
        <sz val="10"/>
        <color rgb="FF000000"/>
        <rFont val="宋体"/>
        <charset val="134"/>
      </rPr>
      <t>公务接待费</t>
    </r>
  </si>
  <si>
    <r>
      <rPr>
        <sz val="10"/>
        <color rgb="FF000000"/>
        <rFont val="宋体"/>
        <charset val="134"/>
      </rPr>
      <t>小计</t>
    </r>
  </si>
  <si>
    <r>
      <rPr>
        <sz val="10"/>
        <color rgb="FF000000"/>
        <rFont val="宋体"/>
        <charset val="134"/>
      </rPr>
      <t>公务用车购置费</t>
    </r>
  </si>
  <si>
    <r>
      <rPr>
        <sz val="10"/>
        <color rgb="FF000000"/>
        <rFont val="宋体"/>
        <charset val="134"/>
      </rPr>
      <t>公务用车运行费</t>
    </r>
  </si>
  <si>
    <r>
      <rPr>
        <sz val="10"/>
        <color rgb="FF000000"/>
        <rFont val="SimSun"/>
        <charset val="134"/>
      </rPr>
      <t>预算</t>
    </r>
    <r>
      <rPr>
        <sz val="10"/>
        <color rgb="FF000000"/>
        <rFont val="Times New Roman"/>
        <charset val="134"/>
      </rPr>
      <t>04</t>
    </r>
    <r>
      <rPr>
        <sz val="10"/>
        <color rgb="FF000000"/>
        <rFont val="SimSun"/>
        <charset val="134"/>
      </rPr>
      <t>表</t>
    </r>
  </si>
  <si>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</si>
  <si>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</si>
  <si>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</si>
  <si>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</si>
  <si>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</si>
  <si>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</si>
  <si>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</si>
  <si>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</si>
  <si>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</si>
  <si>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</si>
  <si>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</si>
  <si>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</si>
  <si>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</si>
  <si>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</si>
  <si>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</si>
  <si>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</si>
  <si>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</si>
  <si>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</si>
  <si>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532325251100003718448</t>
  </si>
  <si>
    <t>事业人员基本工资</t>
  </si>
  <si>
    <t>30101</t>
  </si>
  <si>
    <t>基本工资</t>
  </si>
  <si>
    <t>532325251100003718459</t>
  </si>
  <si>
    <t>行政人员基本工资</t>
  </si>
  <si>
    <t>532325251100003718463</t>
  </si>
  <si>
    <t>事业人员津贴补贴</t>
  </si>
  <si>
    <t>30102</t>
  </si>
  <si>
    <t>津贴补贴</t>
  </si>
  <si>
    <t>532325251100003718460</t>
  </si>
  <si>
    <t>行政人员津贴补贴</t>
  </si>
  <si>
    <t>532325251100003718457</t>
  </si>
  <si>
    <t>机关综合绩效支出</t>
  </si>
  <si>
    <t>30103</t>
  </si>
  <si>
    <t>奖金</t>
  </si>
  <si>
    <t>532325251100003718446</t>
  </si>
  <si>
    <t>行政人员奖金</t>
  </si>
  <si>
    <t>532325251100003718447</t>
  </si>
  <si>
    <t>基础绩效工资</t>
  </si>
  <si>
    <t>30107</t>
  </si>
  <si>
    <t>绩效工资</t>
  </si>
  <si>
    <t>532325251100003718462</t>
  </si>
  <si>
    <t>奖励性绩效工资</t>
  </si>
  <si>
    <t>532325251100003718449</t>
  </si>
  <si>
    <t>事业人员奖金</t>
  </si>
  <si>
    <t>532325251100003718464</t>
  </si>
  <si>
    <t>事业新增奖励性绩效支出</t>
  </si>
  <si>
    <t>532325251100003718461</t>
  </si>
  <si>
    <t>改革性补贴（事业）</t>
  </si>
  <si>
    <t>532325251100003718468</t>
  </si>
  <si>
    <t>机关事业单位基本养老保险缴费</t>
  </si>
  <si>
    <t>30108</t>
  </si>
  <si>
    <t>532325251100003718470</t>
  </si>
  <si>
    <t>行政人员基本医疗</t>
  </si>
  <si>
    <t>30110</t>
  </si>
  <si>
    <t>职工基本医疗保险缴费</t>
  </si>
  <si>
    <t>532325251100003718472</t>
  </si>
  <si>
    <t>事业人员基本医疗</t>
  </si>
  <si>
    <t>532325251100003718471</t>
  </si>
  <si>
    <t>在职公务员医疗保险</t>
  </si>
  <si>
    <t>30111</t>
  </si>
  <si>
    <t>公务员医疗补助缴费</t>
  </si>
  <si>
    <t>532325251100003718474</t>
  </si>
  <si>
    <t>行政人员大病医疗</t>
  </si>
  <si>
    <t>30112</t>
  </si>
  <si>
    <t>其他社会保障缴费</t>
  </si>
  <si>
    <t>532325251100003718451</t>
  </si>
  <si>
    <t>事业人员大病医疗</t>
  </si>
  <si>
    <t>532325251100003718450</t>
  </si>
  <si>
    <t>工伤保险</t>
  </si>
  <si>
    <t>532325251100003718469</t>
  </si>
  <si>
    <t>失业保险</t>
  </si>
  <si>
    <t>532325251100003718492</t>
  </si>
  <si>
    <t>30113</t>
  </si>
  <si>
    <t>532325251100003718499</t>
  </si>
  <si>
    <t>工会经费</t>
  </si>
  <si>
    <t>30228</t>
  </si>
  <si>
    <t>532325251100003718498</t>
  </si>
  <si>
    <t>行政公务交通补贴</t>
  </si>
  <si>
    <t>30239</t>
  </si>
  <si>
    <t>其他交通费用</t>
  </si>
  <si>
    <t>532325251100003718501</t>
  </si>
  <si>
    <t>公务交通专项经费</t>
  </si>
  <si>
    <t>532325251100003718476</t>
  </si>
  <si>
    <t>一般公用经费</t>
  </si>
  <si>
    <t>30201</t>
  </si>
  <si>
    <t>办公费</t>
  </si>
  <si>
    <t>30205</t>
  </si>
  <si>
    <t>水费</t>
  </si>
  <si>
    <t>30211</t>
  </si>
  <si>
    <t>差旅费</t>
  </si>
  <si>
    <t>532325251100003718497</t>
  </si>
  <si>
    <t>公务接待费</t>
  </si>
  <si>
    <t>30217</t>
  </si>
  <si>
    <t>30215</t>
  </si>
  <si>
    <t>会议费</t>
  </si>
  <si>
    <t>30206</t>
  </si>
  <si>
    <t>电费</t>
  </si>
  <si>
    <r>
      <rPr>
        <sz val="9"/>
        <color rgb="FF000000"/>
        <rFont val="宋体"/>
        <charset val="134"/>
      </rPr>
      <t>合</t>
    </r>
    <r>
      <rPr>
        <sz val="9"/>
        <color rgb="FF000000"/>
        <rFont val="Times New Roman"/>
        <charset val="134"/>
      </rPr>
      <t xml:space="preserve">  </t>
    </r>
    <r>
      <rPr>
        <sz val="9"/>
        <color rgb="FF000000"/>
        <rFont val="宋体"/>
        <charset val="134"/>
      </rPr>
      <t>计</t>
    </r>
  </si>
  <si>
    <r>
      <rPr>
        <sz val="10"/>
        <color rgb="FF000000"/>
        <rFont val="宋体"/>
        <charset val="134"/>
      </rPr>
      <t>预算</t>
    </r>
    <r>
      <rPr>
        <sz val="10"/>
        <color rgb="FF000000"/>
        <rFont val="Times New Roman"/>
        <charset val="134"/>
      </rPr>
      <t>05-1</t>
    </r>
    <r>
      <rPr>
        <sz val="10"/>
        <color rgb="FF000000"/>
        <rFont val="宋体"/>
        <charset val="134"/>
      </rPr>
      <t>表</t>
    </r>
  </si>
  <si>
    <t>2025年部门项目支出预算表（其他运转类、特定目标类项目）</t>
  </si>
  <si>
    <t>项目分类</t>
  </si>
  <si>
    <t>经济科目编码</t>
  </si>
  <si>
    <t>经济科目名称</t>
  </si>
  <si>
    <t>本年拨款</t>
  </si>
  <si>
    <t>其中：本次下达</t>
  </si>
  <si>
    <t>2025年单位资金</t>
  </si>
  <si>
    <t>311 专项业务类</t>
  </si>
  <si>
    <t>532325251100003713279</t>
  </si>
  <si>
    <t>其他社会工作事务支出</t>
  </si>
  <si>
    <t>基层治理、“两企三新”工作经费</t>
  </si>
  <si>
    <t>532325251100003718352</t>
  </si>
  <si>
    <t>31002</t>
  </si>
  <si>
    <t>办公设备购置</t>
  </si>
  <si>
    <t>社会工作人才激励保障经费</t>
  </si>
  <si>
    <t>532325251100003711321</t>
  </si>
  <si>
    <t>30305</t>
  </si>
  <si>
    <t>生活补助</t>
  </si>
  <si>
    <t>社会工作专项经费</t>
  </si>
  <si>
    <t>532325251100003713221</t>
  </si>
  <si>
    <t>社区治理和工作人员教育培训补助经费</t>
  </si>
  <si>
    <t>532325251100003711243</t>
  </si>
  <si>
    <t>视频会议系统建设经费</t>
  </si>
  <si>
    <t>532325251100003718341</t>
  </si>
  <si>
    <t>信创工作专项经费</t>
  </si>
  <si>
    <t>532325251100003712195</t>
  </si>
  <si>
    <t>姚安县2025年15311党建工作经费</t>
  </si>
  <si>
    <t>532325251100003709882</t>
  </si>
  <si>
    <r>
      <rPr>
        <sz val="10"/>
        <color rgb="FF000000"/>
        <rFont val="宋体"/>
        <charset val="134"/>
      </rPr>
      <t>预算</t>
    </r>
    <r>
      <rPr>
        <sz val="10"/>
        <color rgb="FF000000"/>
        <rFont val="Times New Roman"/>
        <charset val="134"/>
      </rPr>
      <t>05-2</t>
    </r>
    <r>
      <rPr>
        <sz val="10"/>
        <color rgb="FF000000"/>
        <rFont val="宋体"/>
        <charset val="134"/>
      </rPr>
      <t>表</t>
    </r>
  </si>
  <si>
    <t>单位名称（项目名称）</t>
  </si>
  <si>
    <t>项目年度绩效目标</t>
  </si>
  <si>
    <t>一级指标</t>
  </si>
  <si>
    <t>二级指标</t>
  </si>
  <si>
    <t>三级指标</t>
  </si>
  <si>
    <t>指标性质</t>
  </si>
  <si>
    <t>指标值</t>
  </si>
  <si>
    <t>度量单位</t>
  </si>
  <si>
    <t>指标属性</t>
  </si>
  <si>
    <t>指标内容</t>
  </si>
  <si>
    <r>
      <rPr>
        <sz val="9"/>
        <color rgb="FF000000"/>
        <rFont val="宋体"/>
        <charset val="134"/>
      </rPr>
      <t>姚安县</t>
    </r>
    <r>
      <rPr>
        <sz val="9"/>
        <color rgb="FF000000"/>
        <rFont val="Times New Roman"/>
        <charset val="134"/>
      </rPr>
      <t>2025</t>
    </r>
    <r>
      <rPr>
        <sz val="9"/>
        <color rgb="FF000000"/>
        <rFont val="宋体"/>
        <charset val="134"/>
      </rPr>
      <t>年</t>
    </r>
    <r>
      <rPr>
        <sz val="9"/>
        <color rgb="FF000000"/>
        <rFont val="Times New Roman"/>
        <charset val="134"/>
      </rPr>
      <t>15311</t>
    </r>
    <r>
      <rPr>
        <sz val="9"/>
        <color rgb="FF000000"/>
        <rFont val="宋体"/>
        <charset val="134"/>
      </rPr>
      <t>党建工作经费</t>
    </r>
  </si>
  <si>
    <t>根据《云南省委组织部关于深化全省非公企业和社会组织党组织覆盖提升行动的通知》（云组通〔2017〕23号）文件要求，巩固全县“两新”党组织覆盖提升行动成果，推进“两新”党组织规范化建设。对全县9个党委（总支）和6个县级行业党委（党组）补助党建工作经费9万元，146个党支部按照10%比例补助党建工作经费4.5万元；对全县80名党组织书记发放工作津贴9.5万元，促使“两新”党组织书记充分发挥党组织的战斗堡垒作用和党员的先锋模范作用，不断提升我县“两新”组织党建工作水平，促进“两新”组织持续健康发展</t>
  </si>
  <si>
    <t>产出指标</t>
  </si>
  <si>
    <t>数量指标</t>
  </si>
  <si>
    <r>
      <rPr>
        <sz val="9"/>
        <color rgb="FF000000"/>
        <rFont val="Times New Roman"/>
        <charset val="134"/>
      </rPr>
      <t>“15311”</t>
    </r>
    <r>
      <rPr>
        <sz val="9"/>
        <color rgb="FF000000"/>
        <rFont val="宋体"/>
        <charset val="134"/>
      </rPr>
      <t>党建工作经费</t>
    </r>
  </si>
  <si>
    <t>=</t>
  </si>
  <si>
    <t>元</t>
  </si>
  <si>
    <t>定量指标</t>
  </si>
  <si>
    <r>
      <rPr>
        <sz val="9"/>
        <color rgb="FF000000"/>
        <rFont val="宋体"/>
        <charset val="134"/>
      </rPr>
      <t>反映</t>
    </r>
    <r>
      <rPr>
        <sz val="9"/>
        <color rgb="FF000000"/>
        <rFont val="Times New Roman"/>
        <charset val="134"/>
      </rPr>
      <t>“15311”</t>
    </r>
    <r>
      <rPr>
        <sz val="9"/>
        <color rgb="FF000000"/>
        <rFont val="宋体"/>
        <charset val="134"/>
      </rPr>
      <t>党建工作经费数额</t>
    </r>
  </si>
  <si>
    <t>效益指标</t>
  </si>
  <si>
    <t>社会效益</t>
  </si>
  <si>
    <r>
      <rPr>
        <sz val="9"/>
        <color rgb="FF000000"/>
        <rFont val="宋体"/>
        <charset val="134"/>
      </rPr>
      <t>促进</t>
    </r>
    <r>
      <rPr>
        <sz val="9"/>
        <color rgb="FF000000"/>
        <rFont val="Times New Roman"/>
        <charset val="134"/>
      </rPr>
      <t>“</t>
    </r>
    <r>
      <rPr>
        <sz val="9"/>
        <color rgb="FF000000"/>
        <rFont val="宋体"/>
        <charset val="134"/>
      </rPr>
      <t>两新</t>
    </r>
    <r>
      <rPr>
        <sz val="9"/>
        <color rgb="FF000000"/>
        <rFont val="Times New Roman"/>
        <charset val="134"/>
      </rPr>
      <t>”</t>
    </r>
    <r>
      <rPr>
        <sz val="9"/>
        <color rgb="FF000000"/>
        <rFont val="宋体"/>
        <charset val="134"/>
      </rPr>
      <t>组织党建工作全面进步</t>
    </r>
  </si>
  <si>
    <t>%</t>
  </si>
  <si>
    <t>定性指标</t>
  </si>
  <si>
    <t>反映“两新”组织党建工作情况</t>
  </si>
  <si>
    <t>满意度指标</t>
  </si>
  <si>
    <t>服务对象满意度</t>
  </si>
  <si>
    <t>“两新”组织满意度</t>
  </si>
  <si>
    <t>≧</t>
  </si>
  <si>
    <t>反映“两新”组织对经费保障的满意程度</t>
  </si>
  <si>
    <t>津贴发放对象满意度</t>
  </si>
  <si>
    <t>反映津贴发放对象对津贴发放的满意程度</t>
  </si>
  <si>
    <r>
      <rPr>
        <sz val="9"/>
        <color rgb="FF000000"/>
        <rFont val="宋体"/>
        <charset val="134"/>
      </rPr>
      <t>按时发放发放社会工作人才激励保障经费</t>
    </r>
    <r>
      <rPr>
        <sz val="9"/>
        <color rgb="FF000000"/>
        <rFont val="Times New Roman"/>
        <charset val="134"/>
      </rPr>
      <t>3</t>
    </r>
    <r>
      <rPr>
        <sz val="9"/>
        <color rgb="FF000000"/>
        <rFont val="宋体"/>
        <charset val="134"/>
      </rPr>
      <t>万元，促进全县社会人才工作开展</t>
    </r>
  </si>
  <si>
    <t>反映社会工作人才激励保障经费数额</t>
  </si>
  <si>
    <t>促进社会人才工作开展</t>
  </si>
  <si>
    <t>反映社会工作人才激励保障经费</t>
  </si>
  <si>
    <t>补助发放对象满意度</t>
  </si>
  <si>
    <t>反映补助发放对象对补助发放的满意程度</t>
  </si>
  <si>
    <r>
      <rPr>
        <sz val="9"/>
        <color rgb="FF000000"/>
        <rFont val="宋体"/>
        <charset val="134"/>
      </rPr>
      <t>基层治理、</t>
    </r>
    <r>
      <rPr>
        <sz val="9"/>
        <color rgb="FF000000"/>
        <rFont val="Times New Roman"/>
        <charset val="134"/>
      </rPr>
      <t>“</t>
    </r>
    <r>
      <rPr>
        <sz val="9"/>
        <color rgb="FF000000"/>
        <rFont val="宋体"/>
        <charset val="134"/>
      </rPr>
      <t>两企三新</t>
    </r>
    <r>
      <rPr>
        <sz val="9"/>
        <color rgb="FF000000"/>
        <rFont val="Times New Roman"/>
        <charset val="134"/>
      </rPr>
      <t>”</t>
    </r>
    <r>
      <rPr>
        <sz val="9"/>
        <color rgb="FF000000"/>
        <rFont val="宋体"/>
        <charset val="134"/>
      </rPr>
      <t>工作经费</t>
    </r>
  </si>
  <si>
    <t>购置打印机、碎纸机、扫描仪、录音笔、大型打印复印一体机等，保障基层治理、“两企三新”工作正常开展，不断提升基层治理、“两企三新”工作水平</t>
  </si>
  <si>
    <r>
      <rPr>
        <sz val="9"/>
        <color rgb="FF000000"/>
        <rFont val="宋体"/>
        <charset val="134"/>
      </rPr>
      <t>反映基层治理、</t>
    </r>
    <r>
      <rPr>
        <sz val="9"/>
        <color rgb="FF000000"/>
        <rFont val="Times New Roman"/>
        <charset val="134"/>
      </rPr>
      <t>“</t>
    </r>
    <r>
      <rPr>
        <sz val="9"/>
        <color rgb="FF000000"/>
        <rFont val="宋体"/>
        <charset val="134"/>
      </rPr>
      <t>两企三新</t>
    </r>
    <r>
      <rPr>
        <sz val="9"/>
        <color rgb="FF000000"/>
        <rFont val="Times New Roman"/>
        <charset val="134"/>
      </rPr>
      <t>”</t>
    </r>
    <r>
      <rPr>
        <sz val="9"/>
        <color rgb="FF000000"/>
        <rFont val="宋体"/>
        <charset val="134"/>
      </rPr>
      <t>工作经费数额</t>
    </r>
  </si>
  <si>
    <t>部门运转</t>
  </si>
  <si>
    <t>正常运转</t>
  </si>
  <si>
    <t>反映部门（单位）运转情况</t>
  </si>
  <si>
    <t>社会公众满意度</t>
  </si>
  <si>
    <t>反映社会公众对部门（单位）履职情况的满意程度。</t>
  </si>
  <si>
    <t>单位人员满意度</t>
  </si>
  <si>
    <t>反映部门（单位）人员对工作经费使用的满意程度</t>
  </si>
  <si>
    <t>安装液晶显示屏、视频矩阵、摄像头、网络数字链路专线、话筒处理系统设备等，满足视频会议系统核心需求，确保视频会议网络稳定畅通</t>
  </si>
  <si>
    <t>81640</t>
  </si>
  <si>
    <t>反映视频会议系统建设经费数额</t>
  </si>
  <si>
    <t>反映部门（单位）人员对视频会议系统建设的满意程度</t>
  </si>
  <si>
    <t>购置台式电脑9台，其中：涉密1台，保障信创工作工作开展</t>
  </si>
  <si>
    <t>42480</t>
  </si>
  <si>
    <t>反映信创工作专项经费数额</t>
  </si>
  <si>
    <t>保障信创工作顺利开展</t>
  </si>
  <si>
    <t>反映信创工作开展情况</t>
  </si>
  <si>
    <t>反映部门（单位）人员对信创工作的满意程度。</t>
  </si>
  <si>
    <r>
      <rPr>
        <sz val="9"/>
        <color rgb="FF000000"/>
        <rFont val="宋体"/>
        <charset val="134"/>
      </rPr>
      <t>对全县</t>
    </r>
    <r>
      <rPr>
        <sz val="9"/>
        <color rgb="FF000000"/>
        <rFont val="Times New Roman"/>
        <charset val="134"/>
      </rPr>
      <t>13</t>
    </r>
    <r>
      <rPr>
        <sz val="9"/>
        <color rgb="FF000000"/>
        <rFont val="宋体"/>
        <charset val="134"/>
      </rPr>
      <t>个社区补助社区治理和工作人员教育培训经费</t>
    </r>
    <r>
      <rPr>
        <sz val="9"/>
        <color rgb="FF000000"/>
        <rFont val="Times New Roman"/>
        <charset val="134"/>
      </rPr>
      <t>3.25</t>
    </r>
    <r>
      <rPr>
        <sz val="9"/>
        <color rgb="FF000000"/>
        <rFont val="宋体"/>
        <charset val="134"/>
      </rPr>
      <t>万元，确保职能充分发挥和工作正常运转</t>
    </r>
  </si>
  <si>
    <t>32500</t>
  </si>
  <si>
    <t>反映社区治理和工作人员教育培训补助经费数额</t>
  </si>
  <si>
    <t>工作正常运转</t>
  </si>
  <si>
    <t>反映工作运转情况</t>
  </si>
  <si>
    <t>经费补助社区满意度</t>
  </si>
  <si>
    <t>反映社区对经费保障的满意程度</t>
  </si>
  <si>
    <r>
      <rPr>
        <sz val="9"/>
        <color rgb="FF000000"/>
        <rFont val="Times New Roman"/>
        <charset val="134"/>
      </rPr>
      <t>2025</t>
    </r>
    <r>
      <rPr>
        <sz val="9"/>
        <color rgb="FF000000"/>
        <rFont val="宋体"/>
        <charset val="134"/>
      </rPr>
      <t>年单位资金</t>
    </r>
  </si>
  <si>
    <r>
      <rPr>
        <sz val="9"/>
        <color rgb="FF000000"/>
        <rFont val="宋体"/>
        <charset val="134"/>
      </rPr>
      <t>按时支出单位资金</t>
    </r>
    <r>
      <rPr>
        <sz val="9"/>
        <color rgb="FF000000"/>
        <rFont val="Times New Roman"/>
        <charset val="134"/>
      </rPr>
      <t>2</t>
    </r>
    <r>
      <rPr>
        <sz val="9"/>
        <color rgb="FF000000"/>
        <rFont val="宋体"/>
        <charset val="134"/>
      </rPr>
      <t>万元</t>
    </r>
  </si>
  <si>
    <r>
      <rPr>
        <sz val="9"/>
        <color rgb="FF000000"/>
        <rFont val="宋体"/>
        <charset val="134"/>
      </rPr>
      <t>反映</t>
    </r>
    <r>
      <rPr>
        <sz val="9"/>
        <color rgb="FF000000"/>
        <rFont val="Times New Roman"/>
        <charset val="134"/>
      </rPr>
      <t>2025</t>
    </r>
    <r>
      <rPr>
        <sz val="9"/>
        <color rgb="FF000000"/>
        <rFont val="宋体"/>
        <charset val="134"/>
      </rPr>
      <t>年单位资金数额</t>
    </r>
  </si>
  <si>
    <t>反映部门（单位）人员对单位资金使用的满意程度</t>
  </si>
  <si>
    <r>
      <rPr>
        <sz val="9"/>
        <color rgb="FF000000"/>
        <rFont val="宋体"/>
        <charset val="134"/>
      </rPr>
      <t>社会工作专项经费主要用于</t>
    </r>
    <r>
      <rPr>
        <sz val="9"/>
        <color rgb="FF000000"/>
        <rFont val="Times New Roman"/>
        <charset val="134"/>
      </rPr>
      <t>2025</t>
    </r>
    <r>
      <rPr>
        <sz val="9"/>
        <color rgb="FF000000"/>
        <rFont val="宋体"/>
        <charset val="134"/>
      </rPr>
      <t>年会议、出差、办公、公务用车租用等，保障部门正常运转，不断提升社会工作水平</t>
    </r>
  </si>
  <si>
    <t>经费保障人数</t>
  </si>
  <si>
    <t>人</t>
  </si>
  <si>
    <t>反映专项经费保障部门（单位）正常运转的在职人数情况。在职人数主要指办公、会议、差旅等公用经费中服务保障的人数</t>
  </si>
  <si>
    <t>经济效益</t>
  </si>
  <si>
    <t>反映社会公众对部门（单位）履职情况的满意程度</t>
  </si>
  <si>
    <t>反映部门（单位）人员对经费保障的满意程度</t>
  </si>
  <si>
    <t>预算05-3表</t>
  </si>
  <si>
    <r>
      <rPr>
        <sz val="11"/>
        <color rgb="FF000000"/>
        <rFont val="宋体"/>
        <charset val="134"/>
      </rPr>
      <t>说明：本单位无</t>
    </r>
    <r>
      <rPr>
        <sz val="11"/>
        <color rgb="FF000000"/>
        <rFont val="Times New Roman"/>
        <charset val="134"/>
      </rPr>
      <t>2025</t>
    </r>
    <r>
      <rPr>
        <sz val="11"/>
        <color rgb="FF000000"/>
        <rFont val="宋体"/>
        <charset val="134"/>
      </rPr>
      <t>年部门项目支出预算（另文下达），故此表无数据。</t>
    </r>
  </si>
  <si>
    <t>预算06表</t>
  </si>
  <si>
    <t>2025年部门政府性基金预算支出预算表</t>
  </si>
  <si>
    <t>单位名称</t>
  </si>
  <si>
    <t>本年政府性基金预算支出</t>
  </si>
  <si>
    <r>
      <rPr>
        <sz val="11"/>
        <color rgb="FF000000"/>
        <rFont val="宋体"/>
        <charset val="134"/>
      </rPr>
      <t>说明：本单位无</t>
    </r>
    <r>
      <rPr>
        <sz val="11"/>
        <color rgb="FF000000"/>
        <rFont val="Times New Roman"/>
        <charset val="134"/>
      </rPr>
      <t>2025</t>
    </r>
    <r>
      <rPr>
        <sz val="11"/>
        <color rgb="FF000000"/>
        <rFont val="宋体"/>
        <charset val="134"/>
      </rPr>
      <t>年部门政府性基金预算支出，故此表无数据。</t>
    </r>
  </si>
  <si>
    <t>预算07表</t>
  </si>
  <si>
    <t>2025年部门政府采购预算表</t>
  </si>
  <si>
    <t>预算项目</t>
  </si>
  <si>
    <t>采购项目</t>
  </si>
  <si>
    <t>采购品目</t>
  </si>
  <si>
    <t>计量单位</t>
  </si>
  <si>
    <t>数量</t>
  </si>
  <si>
    <t>面向中小企业预留资金</t>
  </si>
  <si>
    <t>政府性基金</t>
  </si>
  <si>
    <t>国有资本经营收益</t>
  </si>
  <si>
    <t>财政专户管理的收入</t>
  </si>
  <si>
    <r>
      <rPr>
        <sz val="11"/>
        <color rgb="FF000000"/>
        <rFont val="宋体"/>
        <charset val="134"/>
      </rPr>
      <t>说明：本单位无</t>
    </r>
    <r>
      <rPr>
        <sz val="11"/>
        <color rgb="FF000000"/>
        <rFont val="Times New Roman"/>
        <charset val="134"/>
      </rPr>
      <t>2025</t>
    </r>
    <r>
      <rPr>
        <sz val="11"/>
        <color rgb="FF000000"/>
        <rFont val="宋体"/>
        <charset val="134"/>
      </rPr>
      <t>年部门政府采购预算支出，故此表无数据。</t>
    </r>
  </si>
  <si>
    <t>预算08表</t>
  </si>
  <si>
    <t>2025年部门政府购买服务预算表"</t>
  </si>
  <si>
    <t>政府购买服务项目</t>
  </si>
  <si>
    <t>政府购买服务指导性目录代码</t>
  </si>
  <si>
    <t>基本支出/项目支出</t>
  </si>
  <si>
    <t>所属服务类别</t>
  </si>
  <si>
    <t>所属服务领域</t>
  </si>
  <si>
    <t>购买内容简述</t>
  </si>
  <si>
    <t>15</t>
  </si>
  <si>
    <t>16</t>
  </si>
  <si>
    <t>17</t>
  </si>
  <si>
    <t>18</t>
  </si>
  <si>
    <r>
      <rPr>
        <sz val="11"/>
        <color rgb="FF000000"/>
        <rFont val="宋体"/>
        <charset val="134"/>
      </rPr>
      <t>说明：本单位无</t>
    </r>
    <r>
      <rPr>
        <sz val="11"/>
        <color rgb="FF000000"/>
        <rFont val="Times New Roman"/>
        <charset val="134"/>
      </rPr>
      <t>2025</t>
    </r>
    <r>
      <rPr>
        <sz val="11"/>
        <color rgb="FF000000"/>
        <rFont val="宋体"/>
        <charset val="134"/>
      </rPr>
      <t>年部门政府购买服务预算支出，故此表无数据。</t>
    </r>
  </si>
  <si>
    <r>
      <rPr>
        <sz val="10"/>
        <color rgb="FF000000"/>
        <rFont val="SimSun"/>
        <charset val="134"/>
      </rPr>
      <t>预算</t>
    </r>
    <r>
      <rPr>
        <sz val="10"/>
        <color rgb="FF000000"/>
        <rFont val="Times New Roman"/>
        <charset val="134"/>
      </rPr>
      <t>09-1</t>
    </r>
    <r>
      <rPr>
        <sz val="10"/>
        <color rgb="FF000000"/>
        <rFont val="SimSun"/>
        <charset val="134"/>
      </rPr>
      <t>表</t>
    </r>
  </si>
  <si>
    <t>2025年对下转移支付预算表</t>
  </si>
  <si>
    <t>单位名称（项目）</t>
  </si>
  <si>
    <t>地区</t>
  </si>
  <si>
    <t>楚雄市</t>
  </si>
  <si>
    <t>双柏县</t>
  </si>
  <si>
    <t>牟定县</t>
  </si>
  <si>
    <t>南华县</t>
  </si>
  <si>
    <t>姚安县</t>
  </si>
  <si>
    <t>大姚县</t>
  </si>
  <si>
    <t>永仁县</t>
  </si>
  <si>
    <t>元谋县</t>
  </si>
  <si>
    <t>武定县</t>
  </si>
  <si>
    <t>禄丰市</t>
  </si>
  <si>
    <r>
      <rPr>
        <sz val="11"/>
        <color rgb="FF000000"/>
        <rFont val="宋体"/>
        <charset val="134"/>
      </rPr>
      <t>说明：本单位无</t>
    </r>
    <r>
      <rPr>
        <sz val="11"/>
        <color rgb="FF000000"/>
        <rFont val="Times New Roman"/>
        <charset val="134"/>
      </rPr>
      <t>2025</t>
    </r>
    <r>
      <rPr>
        <sz val="11"/>
        <color rgb="FF000000"/>
        <rFont val="宋体"/>
        <charset val="134"/>
      </rPr>
      <t>年对下转移支付预算，故此表无数据。</t>
    </r>
  </si>
  <si>
    <r>
      <rPr>
        <sz val="10"/>
        <color rgb="FF000000"/>
        <rFont val="宋体"/>
        <charset val="134"/>
      </rPr>
      <t>预算</t>
    </r>
    <r>
      <rPr>
        <sz val="10"/>
        <color rgb="FF000000"/>
        <rFont val="Times New Roman"/>
        <charset val="134"/>
      </rPr>
      <t>09-2</t>
    </r>
    <r>
      <rPr>
        <sz val="10"/>
        <color rgb="FF000000"/>
        <rFont val="宋体"/>
        <charset val="134"/>
      </rPr>
      <t>表</t>
    </r>
  </si>
  <si>
    <t>2025年对下转移支付绩效目标表</t>
  </si>
  <si>
    <t>单位名称、项目名称</t>
  </si>
  <si>
    <r>
      <rPr>
        <sz val="11"/>
        <color rgb="FF000000"/>
        <rFont val="宋体"/>
        <charset val="134"/>
      </rPr>
      <t>说明：本单位无</t>
    </r>
    <r>
      <rPr>
        <sz val="11"/>
        <color rgb="FF000000"/>
        <rFont val="Times New Roman"/>
        <charset val="134"/>
      </rPr>
      <t>2025</t>
    </r>
    <r>
      <rPr>
        <sz val="11"/>
        <color rgb="FF000000"/>
        <rFont val="宋体"/>
        <charset val="134"/>
      </rPr>
      <t>年对下转移支付，故绩效目标表无数据。</t>
    </r>
  </si>
  <si>
    <r>
      <rPr>
        <sz val="10"/>
        <color rgb="FF000000"/>
        <rFont val="SimSun"/>
        <charset val="134"/>
      </rPr>
      <t>预算</t>
    </r>
    <r>
      <rPr>
        <sz val="10"/>
        <color rgb="FF000000"/>
        <rFont val="Times New Roman"/>
        <charset val="134"/>
      </rPr>
      <t>10</t>
    </r>
    <r>
      <rPr>
        <sz val="10"/>
        <color rgb="FF000000"/>
        <rFont val="SimSun"/>
        <charset val="134"/>
      </rPr>
      <t>表</t>
    </r>
  </si>
  <si>
    <t>2025年新增资产配置表</t>
  </si>
  <si>
    <t>资产类别</t>
  </si>
  <si>
    <r>
      <rPr>
        <sz val="10"/>
        <color rgb="FF000000"/>
        <rFont val="SimSun"/>
        <charset val="134"/>
      </rPr>
      <t>资产分类代码</t>
    </r>
    <r>
      <rPr>
        <sz val="10"/>
        <color rgb="FF000000"/>
        <rFont val="Times New Roman"/>
        <charset val="134"/>
      </rPr>
      <t>.</t>
    </r>
    <r>
      <rPr>
        <sz val="10"/>
        <color rgb="FF000000"/>
        <rFont val="SimSun"/>
        <charset val="134"/>
      </rPr>
      <t>名称</t>
    </r>
  </si>
  <si>
    <t>资产名称</t>
  </si>
  <si>
    <t>财政部门批复数（元）</t>
  </si>
  <si>
    <t>单价</t>
  </si>
  <si>
    <t>金额</t>
  </si>
  <si>
    <t/>
  </si>
  <si>
    <r>
      <rPr>
        <sz val="11"/>
        <color rgb="FF000000"/>
        <rFont val="宋体"/>
        <charset val="134"/>
      </rPr>
      <t>说明：本单位无</t>
    </r>
    <r>
      <rPr>
        <sz val="11"/>
        <color rgb="FF000000"/>
        <rFont val="Times New Roman"/>
        <charset val="134"/>
      </rPr>
      <t>2025</t>
    </r>
    <r>
      <rPr>
        <sz val="11"/>
        <color rgb="FF000000"/>
        <rFont val="宋体"/>
        <charset val="134"/>
      </rPr>
      <t>年新增资产配置，故此表无数据。</t>
    </r>
  </si>
  <si>
    <r>
      <rPr>
        <sz val="10"/>
        <color rgb="FF000000"/>
        <rFont val="SimSun"/>
        <charset val="134"/>
      </rPr>
      <t>预算</t>
    </r>
    <r>
      <rPr>
        <sz val="10"/>
        <color rgb="FF000000"/>
        <rFont val="Times New Roman"/>
        <charset val="134"/>
      </rPr>
      <t>11</t>
    </r>
    <r>
      <rPr>
        <sz val="10"/>
        <color rgb="FF000000"/>
        <rFont val="SimSun"/>
        <charset val="134"/>
      </rPr>
      <t>表</t>
    </r>
  </si>
  <si>
    <t>2025年上级补助项目支出预算表</t>
  </si>
  <si>
    <r>
      <rPr>
        <sz val="10"/>
        <color rgb="FF000000"/>
        <rFont val="SimSun"/>
        <charset val="134"/>
      </rPr>
      <t>单位</t>
    </r>
    <r>
      <rPr>
        <sz val="10"/>
        <color rgb="FF000000"/>
        <rFont val="Times New Roman"/>
        <charset val="134"/>
      </rPr>
      <t>:</t>
    </r>
    <r>
      <rPr>
        <sz val="10"/>
        <color rgb="FF000000"/>
        <rFont val="SimSun"/>
        <charset val="134"/>
      </rPr>
      <t>元</t>
    </r>
  </si>
  <si>
    <t>上级补助</t>
  </si>
  <si>
    <r>
      <rPr>
        <sz val="10"/>
        <color rgb="FF000000"/>
        <rFont val="宋体"/>
        <charset val="134"/>
      </rPr>
      <t>合计</t>
    </r>
  </si>
  <si>
    <r>
      <rPr>
        <sz val="11"/>
        <color rgb="FF000000"/>
        <rFont val="宋体"/>
        <charset val="134"/>
      </rPr>
      <t>说明：本单位无</t>
    </r>
    <r>
      <rPr>
        <sz val="11"/>
        <color rgb="FF000000"/>
        <rFont val="Times New Roman"/>
        <charset val="134"/>
      </rPr>
      <t>2025</t>
    </r>
    <r>
      <rPr>
        <sz val="11"/>
        <color rgb="FF000000"/>
        <rFont val="宋体"/>
        <charset val="134"/>
      </rPr>
      <t>年上级补助项目支出预算，故此表无数据。</t>
    </r>
  </si>
  <si>
    <r>
      <rPr>
        <sz val="10"/>
        <color rgb="FF000000"/>
        <rFont val="SimSun"/>
        <charset val="134"/>
      </rPr>
      <t>预算</t>
    </r>
    <r>
      <rPr>
        <sz val="10"/>
        <color rgb="FF000000"/>
        <rFont val="Times New Roman"/>
        <charset val="134"/>
      </rPr>
      <t>12</t>
    </r>
    <r>
      <rPr>
        <sz val="10"/>
        <color rgb="FF000000"/>
        <rFont val="SimSun"/>
        <charset val="134"/>
      </rPr>
      <t>表</t>
    </r>
  </si>
  <si>
    <t>2025年部门项目支出中期规划预算表</t>
  </si>
  <si>
    <r>
      <rPr>
        <sz val="10"/>
        <color rgb="FF000000"/>
        <rFont val="SimSun"/>
        <charset val="134"/>
      </rPr>
      <t>项目单位</t>
    </r>
  </si>
  <si>
    <r>
      <rPr>
        <sz val="10"/>
        <color rgb="FF000000"/>
        <rFont val="SimSun"/>
        <charset val="134"/>
      </rPr>
      <t>项目分类</t>
    </r>
  </si>
  <si>
    <r>
      <rPr>
        <sz val="10"/>
        <color rgb="FF000000"/>
        <rFont val="SimSun"/>
        <charset val="134"/>
      </rPr>
      <t>项目名称</t>
    </r>
  </si>
  <si>
    <r>
      <rPr>
        <sz val="10"/>
        <color rgb="FF000000"/>
        <rFont val="SimSun"/>
        <charset val="134"/>
      </rPr>
      <t>项目级次</t>
    </r>
  </si>
  <si>
    <r>
      <rPr>
        <sz val="10"/>
        <color rgb="FF000000"/>
        <rFont val="SimSun"/>
        <charset val="134"/>
      </rPr>
      <t>一般公共预算</t>
    </r>
  </si>
  <si>
    <r>
      <rPr>
        <sz val="10"/>
        <color rgb="FF000000"/>
        <rFont val="Times New Roman"/>
        <charset val="134"/>
      </rPr>
      <t>2025</t>
    </r>
    <r>
      <rPr>
        <sz val="10"/>
        <color rgb="FF000000"/>
        <rFont val="SimSun"/>
        <charset val="134"/>
      </rPr>
      <t>年</t>
    </r>
  </si>
  <si>
    <r>
      <rPr>
        <sz val="10"/>
        <color rgb="FF000000"/>
        <rFont val="Times New Roman"/>
        <charset val="134"/>
      </rPr>
      <t>2026</t>
    </r>
    <r>
      <rPr>
        <sz val="10"/>
        <color rgb="FF000000"/>
        <rFont val="SimSun"/>
        <charset val="134"/>
      </rPr>
      <t>年</t>
    </r>
  </si>
  <si>
    <r>
      <rPr>
        <sz val="10"/>
        <color rgb="FF000000"/>
        <rFont val="Times New Roman"/>
        <charset val="134"/>
      </rPr>
      <t>2027</t>
    </r>
    <r>
      <rPr>
        <sz val="10"/>
        <color rgb="FF000000"/>
        <rFont val="SimSun"/>
        <charset val="134"/>
      </rPr>
      <t>年</t>
    </r>
  </si>
  <si>
    <r>
      <rPr>
        <sz val="10"/>
        <color rgb="FF000000"/>
        <rFont val="Times New Roman"/>
        <charset val="134"/>
      </rPr>
      <t xml:space="preserve">311 </t>
    </r>
    <r>
      <rPr>
        <sz val="10"/>
        <color rgb="FF000000"/>
        <rFont val="宋体"/>
        <charset val="134"/>
      </rPr>
      <t>专项业务类</t>
    </r>
  </si>
  <si>
    <r>
      <rPr>
        <sz val="10"/>
        <color rgb="FF000000"/>
        <rFont val="宋体"/>
        <charset val="134"/>
      </rPr>
      <t>姚安县</t>
    </r>
    <r>
      <rPr>
        <sz val="10"/>
        <color rgb="FF000000"/>
        <rFont val="Times New Roman"/>
        <charset val="134"/>
      </rPr>
      <t>2025</t>
    </r>
    <r>
      <rPr>
        <sz val="10"/>
        <color rgb="FF000000"/>
        <rFont val="宋体"/>
        <charset val="134"/>
      </rPr>
      <t>年</t>
    </r>
    <r>
      <rPr>
        <sz val="10"/>
        <color rgb="FF000000"/>
        <rFont val="Times New Roman"/>
        <charset val="134"/>
      </rPr>
      <t>15311</t>
    </r>
    <r>
      <rPr>
        <sz val="10"/>
        <color rgb="FF000000"/>
        <rFont val="宋体"/>
        <charset val="134"/>
      </rPr>
      <t>党建工作经费</t>
    </r>
  </si>
  <si>
    <t>本级</t>
  </si>
  <si>
    <r>
      <rPr>
        <sz val="10"/>
        <color rgb="FF000000"/>
        <rFont val="宋体"/>
        <charset val="134"/>
      </rPr>
      <t>基层治理、</t>
    </r>
    <r>
      <rPr>
        <sz val="10"/>
        <color rgb="FF000000"/>
        <rFont val="Times New Roman"/>
        <charset val="134"/>
      </rPr>
      <t>“</t>
    </r>
    <r>
      <rPr>
        <sz val="10"/>
        <color rgb="FF000000"/>
        <rFont val="宋体"/>
        <charset val="134"/>
      </rPr>
      <t>两企三新</t>
    </r>
    <r>
      <rPr>
        <sz val="10"/>
        <color rgb="FF000000"/>
        <rFont val="Times New Roman"/>
        <charset val="134"/>
      </rPr>
      <t>”</t>
    </r>
    <r>
      <rPr>
        <sz val="10"/>
        <color rgb="FF000000"/>
        <rFont val="宋体"/>
        <charset val="134"/>
      </rPr>
      <t>工作经费</t>
    </r>
  </si>
</sst>
</file>

<file path=xl/styles.xml><?xml version="1.0" encoding="utf-8"?>
<styleSheet xmlns="http://schemas.openxmlformats.org/spreadsheetml/2006/main">
  <numFmts count="6">
    <numFmt numFmtId="176" formatCode="#,##0;\-#,##0;;@"/>
    <numFmt numFmtId="41" formatCode="_ * #,##0_ ;_ * \-#,##0_ ;_ * &quot;-&quot;_ ;_ @_ "/>
    <numFmt numFmtId="43" formatCode="_ * #,##0.00_ ;_ * \-#,##0.00_ ;_ * &quot;-&quot;??_ ;_ @_ "/>
    <numFmt numFmtId="177" formatCode="#,##0.00;\-#,##0.00;;@"/>
    <numFmt numFmtId="42" formatCode="_ &quot;￥&quot;* #,##0_ ;_ &quot;￥&quot;* \-#,##0_ ;_ &quot;￥&quot;* &quot;-&quot;_ ;_ @_ "/>
    <numFmt numFmtId="44" formatCode="_ &quot;￥&quot;* #,##0.00_ ;_ &quot;￥&quot;* \-#,##0.00_ ;_ &quot;￥&quot;* &quot;-&quot;??_ ;_ @_ "/>
  </numFmts>
  <fonts count="44">
    <font>
      <sz val="11"/>
      <color rgb="FF000000"/>
      <name val="宋体"/>
      <charset val="134"/>
    </font>
    <font>
      <sz val="10"/>
      <color rgb="FF000000"/>
      <name val="宋体"/>
      <charset val="134"/>
    </font>
    <font>
      <sz val="10"/>
      <color rgb="FF000000"/>
      <name val="Times New Roman"/>
      <charset val="134"/>
    </font>
    <font>
      <sz val="11.25"/>
      <color rgb="FF000000"/>
      <name val="SimSun"/>
      <charset val="134"/>
    </font>
    <font>
      <sz val="22"/>
      <color rgb="FF000000"/>
      <name val="方正小标宋简体"/>
      <charset val="134"/>
    </font>
    <font>
      <sz val="10"/>
      <color rgb="FF000000"/>
      <name val="SimSun"/>
      <charset val="134"/>
    </font>
    <font>
      <sz val="9"/>
      <color rgb="FF000000"/>
      <name val="SimSun"/>
      <charset val="134"/>
    </font>
    <font>
      <sz val="11"/>
      <color rgb="FF000000"/>
      <name val="Times New Roman"/>
      <charset val="134"/>
    </font>
    <font>
      <sz val="9"/>
      <color rgb="FF000000"/>
      <name val="宋体"/>
      <charset val="134"/>
    </font>
    <font>
      <sz val="9"/>
      <name val="宋体"/>
      <charset val="134"/>
    </font>
    <font>
      <sz val="22"/>
      <name val="方正小标宋简体"/>
      <charset val="134"/>
    </font>
    <font>
      <sz val="10.5"/>
      <name val="宋体"/>
      <charset val="134"/>
    </font>
    <font>
      <sz val="12"/>
      <name val="宋体"/>
      <charset val="134"/>
    </font>
    <font>
      <sz val="10.5"/>
      <name val="SimSun"/>
      <charset val="134"/>
    </font>
    <font>
      <sz val="10.5"/>
      <name val="Times New Roman"/>
      <charset val="134"/>
    </font>
    <font>
      <b/>
      <sz val="21"/>
      <color rgb="FF000000"/>
      <name val="宋体"/>
      <charset val="134"/>
    </font>
    <font>
      <sz val="9"/>
      <color rgb="FF000000"/>
      <name val="Times New Roman"/>
      <charset val="134"/>
    </font>
    <font>
      <b/>
      <sz val="21"/>
      <color rgb="FF000000"/>
      <name val="SimSun"/>
      <charset val="134"/>
    </font>
    <font>
      <b/>
      <sz val="11.25"/>
      <color rgb="FF000000"/>
      <name val="宋体"/>
      <charset val="134"/>
    </font>
    <font>
      <sz val="21"/>
      <color rgb="FF000000"/>
      <name val="方正小标宋简体"/>
      <charset val="134"/>
    </font>
    <font>
      <b/>
      <sz val="10"/>
      <color rgb="FF000000"/>
      <name val="宋体"/>
      <charset val="134"/>
    </font>
    <font>
      <sz val="11.25"/>
      <color rgb="FF000000"/>
      <name val="宋体"/>
      <charset val="134"/>
    </font>
    <font>
      <b/>
      <sz val="22"/>
      <color rgb="FF000000"/>
      <name val="方正小标宋简体"/>
      <charset val="134"/>
    </font>
    <font>
      <b/>
      <sz val="22"/>
      <color rgb="FF000000"/>
      <name val="Times New Roman"/>
      <charset val="134"/>
    </font>
    <font>
      <b/>
      <sz val="9"/>
      <color rgb="FF000000"/>
      <name val="宋体"/>
      <charset val="134"/>
    </font>
    <font>
      <b/>
      <sz val="10"/>
      <color rgb="FF000000"/>
      <name val="Times New Roman"/>
      <charset val="134"/>
    </font>
    <font>
      <sz val="11"/>
      <color rgb="FFFFFFFF"/>
      <name val="宋体"/>
      <charset val="134"/>
    </font>
    <font>
      <sz val="11"/>
      <color rgb="FF9C0006"/>
      <name val="宋体"/>
      <charset val="134"/>
    </font>
    <font>
      <sz val="11"/>
      <color rgb="FF9C6500"/>
      <name val="宋体"/>
      <charset val="134"/>
    </font>
    <font>
      <b/>
      <sz val="11"/>
      <color rgb="FF44546A"/>
      <name val="宋体"/>
      <charset val="134"/>
    </font>
    <font>
      <sz val="11"/>
      <color rgb="FF006100"/>
      <name val="宋体"/>
      <charset val="134"/>
    </font>
    <font>
      <b/>
      <sz val="18"/>
      <color rgb="FF44546A"/>
      <name val="宋体"/>
      <charset val="134"/>
    </font>
    <font>
      <sz val="11"/>
      <color rgb="FFFF0000"/>
      <name val="宋体"/>
      <charset val="134"/>
    </font>
    <font>
      <b/>
      <sz val="15"/>
      <color rgb="FF44546A"/>
      <name val="宋体"/>
      <charset val="134"/>
    </font>
    <font>
      <b/>
      <sz val="13"/>
      <color rgb="FF44546A"/>
      <name val="宋体"/>
      <charset val="134"/>
    </font>
    <font>
      <u/>
      <sz val="11"/>
      <color rgb="FF800080"/>
      <name val="宋体"/>
      <charset val="134"/>
    </font>
    <font>
      <b/>
      <sz val="11"/>
      <color rgb="FF000000"/>
      <name val="宋体"/>
      <charset val="134"/>
    </font>
    <font>
      <sz val="11"/>
      <color rgb="FFFA7D00"/>
      <name val="宋体"/>
      <charset val="134"/>
    </font>
    <font>
      <u/>
      <sz val="11"/>
      <color rgb="FF0000FF"/>
      <name val="宋体"/>
      <charset val="134"/>
    </font>
    <font>
      <b/>
      <sz val="11"/>
      <color rgb="FFFFFFFF"/>
      <name val="宋体"/>
      <charset val="134"/>
    </font>
    <font>
      <i/>
      <sz val="11"/>
      <color rgb="FF7F7F7F"/>
      <name val="宋体"/>
      <charset val="134"/>
    </font>
    <font>
      <b/>
      <sz val="11"/>
      <color rgb="FFFA7D00"/>
      <name val="宋体"/>
      <charset val="134"/>
    </font>
    <font>
      <sz val="11"/>
      <color rgb="FF3F3F76"/>
      <name val="宋体"/>
      <charset val="134"/>
    </font>
    <font>
      <b/>
      <sz val="11"/>
      <color rgb="FF3F3F3F"/>
      <name val="宋体"/>
      <charset val="134"/>
    </font>
  </fonts>
  <fills count="32">
    <fill>
      <patternFill patternType="none"/>
    </fill>
    <fill>
      <patternFill patternType="gray125"/>
    </fill>
    <fill>
      <patternFill patternType="solid">
        <fgColor rgb="FFF8CBAD"/>
        <bgColor indexed="64"/>
      </patternFill>
    </fill>
    <fill>
      <patternFill patternType="solid">
        <fgColor rgb="FFBDD7EE"/>
        <bgColor indexed="64"/>
      </patternFill>
    </fill>
    <fill>
      <patternFill patternType="solid">
        <fgColor rgb="FFED7D31"/>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C6EFCE"/>
        <bgColor indexed="64"/>
      </patternFill>
    </fill>
    <fill>
      <patternFill patternType="solid">
        <fgColor rgb="FFC9C9C9"/>
        <bgColor indexed="64"/>
      </patternFill>
    </fill>
    <fill>
      <patternFill patternType="solid">
        <fgColor rgb="FF9BC2E6"/>
        <bgColor indexed="64"/>
      </patternFill>
    </fill>
    <fill>
      <patternFill patternType="solid">
        <fgColor rgb="FFFFF2CC"/>
        <bgColor indexed="64"/>
      </patternFill>
    </fill>
    <fill>
      <patternFill patternType="solid">
        <fgColor rgb="FFFCE4D6"/>
        <bgColor indexed="64"/>
      </patternFill>
    </fill>
    <fill>
      <patternFill patternType="solid">
        <fgColor rgb="FFF4B084"/>
        <bgColor indexed="64"/>
      </patternFill>
    </fill>
    <fill>
      <patternFill patternType="solid">
        <fgColor rgb="FFFFE699"/>
        <bgColor indexed="64"/>
      </patternFill>
    </fill>
    <fill>
      <patternFill patternType="solid">
        <fgColor rgb="FFEDEDED"/>
        <bgColor indexed="64"/>
      </patternFill>
    </fill>
    <fill>
      <patternFill patternType="solid">
        <fgColor rgb="FF4472C4"/>
        <bgColor indexed="64"/>
      </patternFill>
    </fill>
    <fill>
      <patternFill patternType="solid">
        <fgColor rgb="FFD9E1F2"/>
        <bgColor indexed="64"/>
      </patternFill>
    </fill>
    <fill>
      <patternFill patternType="solid">
        <fgColor rgb="FFE2EFDA"/>
        <bgColor indexed="64"/>
      </patternFill>
    </fill>
    <fill>
      <patternFill patternType="solid">
        <fgColor rgb="FFDBDBDB"/>
        <bgColor indexed="64"/>
      </patternFill>
    </fill>
    <fill>
      <patternFill patternType="solid">
        <fgColor rgb="FFC6E0B4"/>
        <bgColor indexed="64"/>
      </patternFill>
    </fill>
    <fill>
      <patternFill patternType="solid">
        <fgColor rgb="FF70AD47"/>
        <bgColor indexed="64"/>
      </patternFill>
    </fill>
    <fill>
      <patternFill patternType="solid">
        <fgColor rgb="FFFFFFCC"/>
        <bgColor indexed="64"/>
      </patternFill>
    </fill>
    <fill>
      <patternFill patternType="solid">
        <fgColor rgb="FFB4C6E7"/>
        <bgColor indexed="64"/>
      </patternFill>
    </fill>
    <fill>
      <patternFill patternType="solid">
        <fgColor rgb="FFFFD966"/>
        <bgColor indexed="64"/>
      </patternFill>
    </fill>
    <fill>
      <patternFill patternType="solid">
        <fgColor rgb="FF8EA9DB"/>
        <bgColor indexed="64"/>
      </patternFill>
    </fill>
    <fill>
      <patternFill patternType="solid">
        <fgColor rgb="FFDDEBF7"/>
        <bgColor indexed="64"/>
      </patternFill>
    </fill>
    <fill>
      <patternFill patternType="solid">
        <fgColor rgb="FFA5A5A5"/>
        <bgColor indexed="64"/>
      </patternFill>
    </fill>
    <fill>
      <patternFill patternType="solid">
        <fgColor rgb="FFF2F2F2"/>
        <bgColor indexed="64"/>
      </patternFill>
    </fill>
    <fill>
      <patternFill patternType="solid">
        <fgColor rgb="FFA9D08E"/>
        <bgColor indexed="64"/>
      </patternFill>
    </fill>
    <fill>
      <patternFill patternType="solid">
        <fgColor rgb="FFFFC000"/>
        <bgColor indexed="64"/>
      </patternFill>
    </fill>
    <fill>
      <patternFill patternType="solid">
        <fgColor rgb="FFFFCC9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auto="1"/>
      </right>
      <top/>
      <bottom style="thin">
        <color rgb="FF000000"/>
      </bottom>
      <diagonal/>
    </border>
    <border>
      <left style="thin">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medium">
        <color rgb="FFACCCEA"/>
      </bottom>
      <diagonal/>
    </border>
    <border>
      <left/>
      <right/>
      <top/>
      <bottom style="medium">
        <color rgb="FF5B9BD5"/>
      </bottom>
      <diagonal/>
    </border>
    <border>
      <left/>
      <right/>
      <top style="thin">
        <color rgb="FF5B9BD5"/>
      </top>
      <bottom style="double">
        <color rgb="FF5B9BD5"/>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top"/>
      <protection locked="0"/>
    </xf>
    <xf numFmtId="177" fontId="9" fillId="0" borderId="1">
      <alignment horizontal="right" vertical="center"/>
    </xf>
    <xf numFmtId="0" fontId="0" fillId="20" borderId="0" applyNumberFormat="0" applyBorder="0" applyAlignment="0" applyProtection="0">
      <alignment vertical="top"/>
      <protection locked="0"/>
    </xf>
    <xf numFmtId="0" fontId="0" fillId="18" borderId="0" applyNumberFormat="0" applyBorder="0" applyAlignment="0" applyProtection="0">
      <alignment vertical="top"/>
      <protection locked="0"/>
    </xf>
    <xf numFmtId="0" fontId="26" fillId="21" borderId="0" applyNumberFormat="0" applyBorder="0" applyAlignment="0" applyProtection="0">
      <alignment vertical="top"/>
      <protection locked="0"/>
    </xf>
    <xf numFmtId="0" fontId="0" fillId="23" borderId="0" applyNumberFormat="0" applyBorder="0" applyAlignment="0" applyProtection="0">
      <alignment vertical="top"/>
      <protection locked="0"/>
    </xf>
    <xf numFmtId="0" fontId="0" fillId="17" borderId="0" applyNumberFormat="0" applyBorder="0" applyAlignment="0" applyProtection="0">
      <alignment vertical="top"/>
      <protection locked="0"/>
    </xf>
    <xf numFmtId="0" fontId="26" fillId="16" borderId="0" applyNumberFormat="0" applyBorder="0" applyAlignment="0" applyProtection="0">
      <alignment vertical="top"/>
      <protection locked="0"/>
    </xf>
    <xf numFmtId="0" fontId="0" fillId="14" borderId="0" applyNumberFormat="0" applyBorder="0" applyAlignment="0" applyProtection="0">
      <alignment vertical="top"/>
      <protection locked="0"/>
    </xf>
    <xf numFmtId="0" fontId="29" fillId="0" borderId="15" applyNumberFormat="0" applyFill="0" applyAlignment="0" applyProtection="0">
      <alignment vertical="top"/>
      <protection locked="0"/>
    </xf>
    <xf numFmtId="0" fontId="40" fillId="0" borderId="0" applyNumberFormat="0" applyFill="0" applyBorder="0" applyAlignment="0" applyProtection="0">
      <alignment vertical="top"/>
      <protection locked="0"/>
    </xf>
    <xf numFmtId="0" fontId="36" fillId="0" borderId="17" applyNumberFormat="0" applyFill="0" applyAlignment="0" applyProtection="0">
      <alignment vertical="top"/>
      <protection locked="0"/>
    </xf>
    <xf numFmtId="9" fontId="0" fillId="0" borderId="0" applyFont="0" applyFill="0" applyBorder="0" applyAlignment="0" applyProtection="0">
      <alignment vertical="top"/>
      <protection locked="0"/>
    </xf>
    <xf numFmtId="43" fontId="0" fillId="0" borderId="0" applyFont="0" applyFill="0" applyBorder="0" applyAlignment="0" applyProtection="0">
      <alignment vertical="top"/>
      <protection locked="0"/>
    </xf>
    <xf numFmtId="0" fontId="34" fillId="0" borderId="16" applyNumberFormat="0" applyFill="0" applyAlignment="0" applyProtection="0">
      <alignment vertical="top"/>
      <protection locked="0"/>
    </xf>
    <xf numFmtId="42" fontId="0" fillId="0" borderId="0" applyFont="0" applyFill="0" applyBorder="0" applyAlignment="0" applyProtection="0">
      <alignment vertical="top"/>
      <protection locked="0"/>
    </xf>
    <xf numFmtId="0" fontId="26" fillId="24" borderId="0" applyNumberFormat="0" applyBorder="0" applyAlignment="0" applyProtection="0">
      <alignment vertical="top"/>
      <protection locked="0"/>
    </xf>
    <xf numFmtId="0" fontId="32" fillId="0" borderId="0" applyNumberFormat="0" applyFill="0" applyBorder="0" applyAlignment="0" applyProtection="0">
      <alignment vertical="top"/>
      <protection locked="0"/>
    </xf>
    <xf numFmtId="0" fontId="0" fillId="12" borderId="0" applyNumberFormat="0" applyBorder="0" applyAlignment="0" applyProtection="0">
      <alignment vertical="top"/>
      <protection locked="0"/>
    </xf>
    <xf numFmtId="0" fontId="26" fillId="25" borderId="0" applyNumberFormat="0" applyBorder="0" applyAlignment="0" applyProtection="0">
      <alignment vertical="top"/>
      <protection locked="0"/>
    </xf>
    <xf numFmtId="0" fontId="33" fillId="0" borderId="16" applyNumberFormat="0" applyFill="0" applyAlignment="0" applyProtection="0">
      <alignment vertical="top"/>
      <protection locked="0"/>
    </xf>
    <xf numFmtId="49" fontId="9" fillId="0" borderId="1">
      <alignment horizontal="left" vertical="center" wrapText="1"/>
    </xf>
    <xf numFmtId="0" fontId="38" fillId="0" borderId="0" applyNumberFormat="0" applyFill="0" applyBorder="0" applyAlignment="0" applyProtection="0">
      <alignment vertical="top"/>
      <protection locked="0"/>
    </xf>
    <xf numFmtId="0" fontId="0" fillId="15" borderId="0" applyNumberFormat="0" applyBorder="0" applyAlignment="0" applyProtection="0">
      <alignment vertical="top"/>
      <protection locked="0"/>
    </xf>
    <xf numFmtId="44" fontId="0" fillId="0" borderId="0" applyFont="0" applyFill="0" applyBorder="0" applyAlignment="0" applyProtection="0">
      <alignment vertical="top"/>
      <protection locked="0"/>
    </xf>
    <xf numFmtId="0" fontId="0" fillId="11" borderId="0" applyNumberFormat="0" applyBorder="0" applyAlignment="0" applyProtection="0">
      <alignment vertical="top"/>
      <protection locked="0"/>
    </xf>
    <xf numFmtId="0" fontId="41" fillId="28" borderId="21" applyNumberFormat="0" applyAlignment="0" applyProtection="0">
      <alignment vertical="top"/>
      <protection locked="0"/>
    </xf>
    <xf numFmtId="0" fontId="35" fillId="0" borderId="0" applyNumberFormat="0" applyFill="0" applyBorder="0" applyAlignment="0" applyProtection="0">
      <alignment vertical="top"/>
      <protection locked="0"/>
    </xf>
    <xf numFmtId="41" fontId="0" fillId="0" borderId="0" applyFont="0" applyFill="0" applyBorder="0" applyAlignment="0" applyProtection="0">
      <alignment vertical="top"/>
      <protection locked="0"/>
    </xf>
    <xf numFmtId="0" fontId="26" fillId="30" borderId="0" applyNumberFormat="0" applyBorder="0" applyAlignment="0" applyProtection="0">
      <alignment vertical="top"/>
      <protection locked="0"/>
    </xf>
    <xf numFmtId="0" fontId="0" fillId="19" borderId="0" applyNumberFormat="0" applyBorder="0" applyAlignment="0" applyProtection="0">
      <alignment vertical="top"/>
      <protection locked="0"/>
    </xf>
    <xf numFmtId="0" fontId="26" fillId="29" borderId="0" applyNumberFormat="0" applyBorder="0" applyAlignment="0" applyProtection="0">
      <alignment vertical="top"/>
      <protection locked="0"/>
    </xf>
    <xf numFmtId="0" fontId="42" fillId="31" borderId="21" applyNumberFormat="0" applyAlignment="0" applyProtection="0">
      <alignment vertical="top"/>
      <protection locked="0"/>
    </xf>
    <xf numFmtId="0" fontId="43" fillId="28" borderId="22" applyNumberFormat="0" applyAlignment="0" applyProtection="0">
      <alignment vertical="top"/>
      <protection locked="0"/>
    </xf>
    <xf numFmtId="0" fontId="39" fillId="27" borderId="20" applyNumberFormat="0" applyAlignment="0" applyProtection="0">
      <alignment vertical="top"/>
      <protection locked="0"/>
    </xf>
    <xf numFmtId="0" fontId="37" fillId="0" borderId="19" applyNumberFormat="0" applyFill="0" applyAlignment="0" applyProtection="0">
      <alignment vertical="top"/>
      <protection locked="0"/>
    </xf>
    <xf numFmtId="0" fontId="26" fillId="10" borderId="0" applyNumberFormat="0" applyBorder="0" applyAlignment="0" applyProtection="0">
      <alignment vertical="top"/>
      <protection locked="0"/>
    </xf>
    <xf numFmtId="0" fontId="26" fillId="9" borderId="0" applyNumberFormat="0" applyBorder="0" applyAlignment="0" applyProtection="0">
      <alignment vertical="top"/>
      <protection locked="0"/>
    </xf>
    <xf numFmtId="0" fontId="0" fillId="22" borderId="18" applyNumberFormat="0" applyFont="0" applyAlignment="0" applyProtection="0">
      <alignment vertical="top"/>
      <protection locked="0"/>
    </xf>
    <xf numFmtId="0" fontId="31" fillId="0" borderId="0" applyNumberFormat="0" applyFill="0" applyBorder="0" applyAlignment="0" applyProtection="0">
      <alignment vertical="top"/>
      <protection locked="0"/>
    </xf>
    <xf numFmtId="0" fontId="30" fillId="8" borderId="0" applyNumberFormat="0" applyBorder="0" applyAlignment="0" applyProtection="0">
      <alignment vertical="top"/>
      <protection locked="0"/>
    </xf>
    <xf numFmtId="0" fontId="29" fillId="0" borderId="0" applyNumberFormat="0" applyFill="0" applyBorder="0" applyAlignment="0" applyProtection="0">
      <alignment vertical="top"/>
      <protection locked="0"/>
    </xf>
    <xf numFmtId="0" fontId="26" fillId="7" borderId="0" applyNumberFormat="0" applyBorder="0" applyAlignment="0" applyProtection="0">
      <alignment vertical="top"/>
      <protection locked="0"/>
    </xf>
    <xf numFmtId="0" fontId="28" fillId="6" borderId="0" applyNumberFormat="0" applyBorder="0" applyAlignment="0" applyProtection="0">
      <alignment vertical="top"/>
      <protection locked="0"/>
    </xf>
    <xf numFmtId="0" fontId="0" fillId="26" borderId="0" applyNumberFormat="0" applyBorder="0" applyAlignment="0" applyProtection="0">
      <alignment vertical="top"/>
      <protection locked="0"/>
    </xf>
    <xf numFmtId="0" fontId="27" fillId="5" borderId="0" applyNumberFormat="0" applyBorder="0" applyAlignment="0" applyProtection="0">
      <alignment vertical="top"/>
      <protection locked="0"/>
    </xf>
    <xf numFmtId="0" fontId="26" fillId="4" borderId="0" applyNumberFormat="0" applyBorder="0" applyAlignment="0" applyProtection="0">
      <alignment vertical="top"/>
      <protection locked="0"/>
    </xf>
    <xf numFmtId="0" fontId="0" fillId="3" borderId="0" applyNumberFormat="0" applyBorder="0" applyAlignment="0" applyProtection="0">
      <alignment vertical="top"/>
      <protection locked="0"/>
    </xf>
    <xf numFmtId="0" fontId="12" fillId="0" borderId="0"/>
    <xf numFmtId="0" fontId="26" fillId="13" borderId="0" applyNumberFormat="0" applyBorder="0" applyAlignment="0" applyProtection="0">
      <alignment vertical="top"/>
      <protection locked="0"/>
    </xf>
    <xf numFmtId="0" fontId="0" fillId="2" borderId="0" applyNumberFormat="0" applyBorder="0" applyAlignment="0" applyProtection="0">
      <alignment vertical="top"/>
      <protection locked="0"/>
    </xf>
    <xf numFmtId="0" fontId="26" fillId="27" borderId="0" applyNumberFormat="0" applyBorder="0" applyAlignment="0" applyProtection="0">
      <alignment vertical="top"/>
      <protection locked="0"/>
    </xf>
  </cellStyleXfs>
  <cellXfs count="158">
    <xf numFmtId="0" fontId="0" fillId="0" borderId="0" xfId="0" applyNumberFormat="1" applyFont="1" applyFill="1" applyBorder="1" applyAlignment="1" applyProtection="1">
      <alignment vertical="top"/>
      <protection locked="0"/>
    </xf>
    <xf numFmtId="0" fontId="1" fillId="0" borderId="0" xfId="0" applyNumberFormat="1" applyFont="1" applyFill="1" applyBorder="1" applyAlignment="1" applyProtection="1">
      <alignment vertical="top"/>
      <protection locked="0"/>
    </xf>
    <xf numFmtId="0" fontId="2" fillId="0" borderId="0" xfId="0" applyNumberFormat="1" applyFont="1" applyFill="1" applyBorder="1" applyAlignment="1" applyProtection="1">
      <alignment vertical="top"/>
      <protection locked="0"/>
    </xf>
    <xf numFmtId="0" fontId="2" fillId="0" borderId="0" xfId="0" applyFont="1" applyFill="1" applyBorder="1" applyAlignment="1" applyProtection="1">
      <alignment vertical="center"/>
    </xf>
    <xf numFmtId="49" fontId="3" fillId="0" borderId="0" xfId="21" applyFont="1" applyBorder="1">
      <alignment horizontal="left" vertical="center" wrapText="1"/>
    </xf>
    <xf numFmtId="49" fontId="4" fillId="0" borderId="0"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left" vertical="center" wrapText="1"/>
    </xf>
    <xf numFmtId="49" fontId="5" fillId="0" borderId="0" xfId="21" applyFont="1" applyBorder="1">
      <alignment horizontal="left" vertical="center" wrapText="1"/>
    </xf>
    <xf numFmtId="49" fontId="2" fillId="0" borderId="1" xfId="21" applyFont="1" applyBorder="1" applyAlignment="1">
      <alignment horizontal="center" vertical="center" wrapText="1"/>
    </xf>
    <xf numFmtId="0" fontId="2" fillId="0" borderId="1" xfId="0" applyFont="1" applyFill="1" applyBorder="1" applyAlignment="1">
      <alignment horizontal="center" vertical="center"/>
      <protection locked="0"/>
    </xf>
    <xf numFmtId="49" fontId="1" fillId="0" borderId="1" xfId="21" applyFont="1" applyBorder="1">
      <alignment horizontal="left" vertical="center" wrapText="1"/>
    </xf>
    <xf numFmtId="49" fontId="2" fillId="0" borderId="1" xfId="21" applyFont="1" applyBorder="1">
      <alignment horizontal="left" vertical="center" wrapText="1"/>
    </xf>
    <xf numFmtId="49" fontId="1" fillId="0" borderId="1" xfId="21" applyFont="1" applyBorder="1" applyAlignment="1">
      <alignment horizontal="left" vertical="center" wrapText="1" indent="1"/>
    </xf>
    <xf numFmtId="49" fontId="1" fillId="0" borderId="1" xfId="21" applyFont="1" applyBorder="1" applyAlignment="1">
      <alignment horizontal="center" vertical="center" wrapText="1"/>
    </xf>
    <xf numFmtId="49" fontId="2" fillId="0" borderId="0"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wrapText="1"/>
    </xf>
    <xf numFmtId="177" fontId="2" fillId="0" borderId="1" xfId="1" applyFont="1" applyBorder="1">
      <alignment horizontal="right" vertical="center"/>
    </xf>
    <xf numFmtId="49" fontId="6" fillId="0" borderId="0" xfId="21" applyFont="1" applyBorder="1">
      <alignment horizontal="left" vertical="center" wrapText="1"/>
    </xf>
    <xf numFmtId="49" fontId="4" fillId="0" borderId="0" xfId="21" applyFont="1" applyBorder="1" applyAlignment="1">
      <alignment horizontal="center" vertical="center" wrapText="1"/>
    </xf>
    <xf numFmtId="49" fontId="5" fillId="0" borderId="1" xfId="21" applyFont="1" applyBorder="1" applyAlignment="1">
      <alignment horizontal="center" vertical="center" wrapText="1"/>
    </xf>
    <xf numFmtId="0" fontId="2" fillId="0" borderId="1" xfId="0" applyFont="1" applyBorder="1" applyAlignment="1" applyProtection="1">
      <alignment horizontal="center" vertical="center"/>
    </xf>
    <xf numFmtId="3" fontId="2" fillId="0" borderId="1" xfId="0" applyNumberFormat="1" applyFont="1" applyBorder="1" applyAlignment="1" applyProtection="1">
      <alignment horizontal="center" vertical="center"/>
    </xf>
    <xf numFmtId="49" fontId="2" fillId="0" borderId="2" xfId="21" applyFont="1" applyBorder="1" applyAlignment="1">
      <alignment horizontal="center" vertical="center" wrapText="1"/>
    </xf>
    <xf numFmtId="0" fontId="7" fillId="0" borderId="0" xfId="0" applyNumberFormat="1" applyFont="1" applyFill="1" applyBorder="1" applyAlignment="1" applyProtection="1">
      <alignment horizontal="left" vertical="center" wrapText="1"/>
      <protection locked="0"/>
    </xf>
    <xf numFmtId="49" fontId="5" fillId="0" borderId="0" xfId="21" applyFont="1" applyBorder="1" applyAlignment="1">
      <alignment horizontal="center" vertical="center" wrapText="1"/>
    </xf>
    <xf numFmtId="49" fontId="6" fillId="0" borderId="0" xfId="21" applyFont="1" applyBorder="1" applyAlignment="1">
      <alignment horizontal="center" vertical="center" wrapText="1"/>
    </xf>
    <xf numFmtId="0" fontId="2" fillId="0" borderId="1" xfId="0" applyFont="1" applyBorder="1" applyAlignment="1" applyProtection="1">
      <alignment horizontal="center" vertical="center" wrapText="1"/>
    </xf>
    <xf numFmtId="49" fontId="1" fillId="0" borderId="2" xfId="21" applyFont="1" applyBorder="1" applyAlignment="1">
      <alignment horizontal="center" vertical="center" wrapText="1"/>
    </xf>
    <xf numFmtId="177" fontId="2" fillId="0" borderId="1" xfId="1" applyFont="1" applyBorder="1" applyAlignment="1">
      <alignment horizontal="right" vertical="center" wrapText="1"/>
    </xf>
    <xf numFmtId="49" fontId="8" fillId="0" borderId="0" xfId="21" applyFont="1" applyBorder="1">
      <alignment horizontal="left" vertical="center" wrapText="1"/>
    </xf>
    <xf numFmtId="49" fontId="1" fillId="0" borderId="0" xfId="21" applyFont="1" applyBorder="1" applyAlignment="1">
      <alignment horizontal="left" vertical="center" wrapText="1"/>
    </xf>
    <xf numFmtId="49" fontId="1" fillId="0" borderId="3" xfId="21" applyFont="1" applyBorder="1" applyAlignment="1">
      <alignment horizontal="center" vertical="center" wrapText="1"/>
    </xf>
    <xf numFmtId="49" fontId="1" fillId="0" borderId="4" xfId="21" applyFont="1" applyBorder="1" applyAlignment="1">
      <alignment horizontal="center" vertical="center" wrapText="1"/>
    </xf>
    <xf numFmtId="49" fontId="1" fillId="0" borderId="5" xfId="21" applyFont="1" applyBorder="1" applyAlignment="1">
      <alignment horizontal="center" vertical="center" wrapText="1"/>
    </xf>
    <xf numFmtId="0" fontId="2" fillId="0" borderId="1" xfId="0" applyFont="1" applyBorder="1" applyAlignment="1">
      <alignment horizontal="center" vertical="center"/>
      <protection locked="0"/>
    </xf>
    <xf numFmtId="49" fontId="2" fillId="0" borderId="6" xfId="21" applyFont="1" applyBorder="1">
      <alignment horizontal="left" vertical="center" wrapText="1"/>
    </xf>
    <xf numFmtId="49" fontId="2" fillId="0" borderId="7" xfId="21" applyFont="1" applyBorder="1">
      <alignment horizontal="left" vertical="center" wrapText="1"/>
    </xf>
    <xf numFmtId="49" fontId="2" fillId="0" borderId="8" xfId="21" applyFont="1" applyBorder="1">
      <alignment horizontal="left" vertical="center" wrapText="1"/>
    </xf>
    <xf numFmtId="49" fontId="1" fillId="0" borderId="0" xfId="21" applyFont="1" applyBorder="1" applyAlignment="1">
      <alignment horizontal="center" vertical="center" wrapText="1"/>
    </xf>
    <xf numFmtId="49" fontId="1" fillId="0" borderId="0" xfId="21" applyFont="1" applyBorder="1">
      <alignment horizontal="left" vertical="center" wrapText="1"/>
    </xf>
    <xf numFmtId="0" fontId="2" fillId="0" borderId="9" xfId="0" applyFont="1" applyBorder="1" applyAlignment="1" applyProtection="1">
      <alignment horizontal="center" vertical="center"/>
    </xf>
    <xf numFmtId="49" fontId="1" fillId="0" borderId="10" xfId="21" applyFont="1" applyBorder="1">
      <alignment horizontal="left" vertical="center" wrapText="1"/>
    </xf>
    <xf numFmtId="177" fontId="2" fillId="0" borderId="10" xfId="1" applyFont="1" applyBorder="1">
      <alignment horizontal="right" vertical="center"/>
    </xf>
    <xf numFmtId="177" fontId="2" fillId="0" borderId="2" xfId="1" applyFont="1" applyBorder="1">
      <alignment horizontal="right" vertical="center"/>
    </xf>
    <xf numFmtId="49" fontId="2" fillId="0" borderId="0" xfId="21" applyFont="1" applyBorder="1">
      <alignment horizontal="left" vertical="center" wrapText="1"/>
    </xf>
    <xf numFmtId="49" fontId="9" fillId="0" borderId="0" xfId="21" applyBorder="1">
      <alignment horizontal="left" vertical="center" wrapText="1"/>
    </xf>
    <xf numFmtId="49" fontId="10" fillId="0" borderId="0" xfId="21" applyFont="1" applyBorder="1" applyAlignment="1">
      <alignment horizontal="center" vertical="center" wrapText="1"/>
    </xf>
    <xf numFmtId="49" fontId="11" fillId="0" borderId="0" xfId="21"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49" fontId="13" fillId="0" borderId="1" xfId="0" applyNumberFormat="1" applyFont="1" applyBorder="1" applyAlignment="1" applyProtection="1">
      <alignment horizontal="center" vertical="center" wrapText="1"/>
    </xf>
    <xf numFmtId="49" fontId="13" fillId="0" borderId="2" xfId="0" applyNumberFormat="1" applyFont="1" applyBorder="1" applyAlignment="1" applyProtection="1">
      <alignment horizontal="center" vertical="center" wrapText="1"/>
    </xf>
    <xf numFmtId="0" fontId="0" fillId="0" borderId="0" xfId="0" applyNumberFormat="1" applyFont="1" applyFill="1" applyBorder="1" applyAlignment="1" applyProtection="1">
      <alignment horizontal="left" vertical="center"/>
      <protection locked="0"/>
    </xf>
    <xf numFmtId="177" fontId="14" fillId="0" borderId="1" xfId="1" applyFont="1" applyBorder="1">
      <alignment horizontal="right" vertical="center"/>
    </xf>
    <xf numFmtId="49" fontId="9" fillId="0" borderId="0" xfId="21" applyBorder="1" applyAlignment="1">
      <alignment horizontal="right" vertical="center" wrapText="1"/>
    </xf>
    <xf numFmtId="49" fontId="15" fillId="0" borderId="0" xfId="21" applyFont="1" applyBorder="1" applyAlignment="1">
      <alignment horizontal="center" vertical="center" wrapText="1"/>
    </xf>
    <xf numFmtId="49" fontId="8" fillId="0" borderId="1" xfId="21" applyFont="1" applyBorder="1" applyAlignment="1">
      <alignment horizontal="center" vertical="center" wrapText="1"/>
    </xf>
    <xf numFmtId="176" fontId="8" fillId="0" borderId="1" xfId="0" applyNumberFormat="1" applyFont="1" applyBorder="1" applyAlignment="1" applyProtection="1">
      <alignment horizontal="center" vertical="center"/>
    </xf>
    <xf numFmtId="49" fontId="8" fillId="0" borderId="1" xfId="0" applyNumberFormat="1" applyFont="1" applyBorder="1" applyAlignment="1" applyProtection="1">
      <alignment horizontal="left" vertical="center" wrapText="1"/>
    </xf>
    <xf numFmtId="49" fontId="8" fillId="0" borderId="2" xfId="0" applyNumberFormat="1" applyFont="1" applyBorder="1" applyAlignment="1" applyProtection="1">
      <alignment horizontal="center" vertical="center" wrapText="1"/>
    </xf>
    <xf numFmtId="0" fontId="0" fillId="0" borderId="0" xfId="0" applyNumberFormat="1" applyFont="1" applyFill="1" applyBorder="1" applyAlignment="1" applyProtection="1">
      <alignment horizontal="left" vertical="center" wrapText="1"/>
      <protection locked="0"/>
    </xf>
    <xf numFmtId="177" fontId="16" fillId="0" borderId="1" xfId="0" applyNumberFormat="1" applyFont="1" applyBorder="1" applyAlignment="1" applyProtection="1">
      <alignment horizontal="right" vertical="center"/>
    </xf>
    <xf numFmtId="49" fontId="8" fillId="0" borderId="0" xfId="21" applyFont="1" applyBorder="1" applyAlignment="1">
      <alignment horizontal="right" vertical="center" wrapText="1"/>
    </xf>
    <xf numFmtId="49" fontId="17" fillId="0" borderId="0" xfId="21" applyFont="1" applyBorder="1" applyAlignment="1">
      <alignment horizontal="center" vertical="center" wrapText="1"/>
    </xf>
    <xf numFmtId="49" fontId="6" fillId="0" borderId="1" xfId="21" applyFont="1" applyBorder="1" applyAlignment="1">
      <alignment horizontal="center" vertical="center" wrapText="1"/>
    </xf>
    <xf numFmtId="0" fontId="0" fillId="0" borderId="1" xfId="0"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8" fillId="0" borderId="1" xfId="21" applyFont="1" applyBorder="1">
      <alignment horizontal="left" vertical="center" wrapText="1"/>
    </xf>
    <xf numFmtId="177" fontId="16" fillId="0" borderId="1" xfId="1" applyFont="1" applyBorder="1">
      <alignment horizontal="right" vertical="center"/>
    </xf>
    <xf numFmtId="49" fontId="8" fillId="0" borderId="2" xfId="21" applyFont="1" applyBorder="1" applyAlignment="1">
      <alignment horizontal="center" vertical="center" wrapText="1"/>
    </xf>
    <xf numFmtId="0" fontId="0" fillId="0" borderId="0" xfId="0" applyFont="1" applyFill="1" applyAlignment="1" applyProtection="1">
      <alignment horizontal="left" vertical="center"/>
    </xf>
    <xf numFmtId="49" fontId="6" fillId="0" borderId="0" xfId="21" applyFont="1" applyBorder="1" applyAlignment="1">
      <alignment horizontal="right" vertical="center" wrapText="1"/>
    </xf>
    <xf numFmtId="0" fontId="0" fillId="0" borderId="0" xfId="0" applyFont="1" applyBorder="1" applyAlignment="1" applyProtection="1">
      <alignment horizontal="center" vertical="center"/>
    </xf>
    <xf numFmtId="49" fontId="18" fillId="0" borderId="1" xfId="21" applyFont="1" applyBorder="1" applyAlignment="1">
      <alignment horizontal="center" vertical="center" wrapText="1"/>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vertical="center" wrapText="1"/>
    </xf>
    <xf numFmtId="0" fontId="7" fillId="0" borderId="1" xfId="0" applyFont="1" applyBorder="1" applyAlignment="1" applyProtection="1">
      <alignment horizontal="left" vertical="center" wrapText="1"/>
    </xf>
    <xf numFmtId="0" fontId="0" fillId="0" borderId="0" xfId="0" applyNumberFormat="1" applyFont="1" applyFill="1" applyBorder="1" applyAlignment="1" applyProtection="1">
      <alignment vertical="center" wrapText="1"/>
      <protection locked="0"/>
    </xf>
    <xf numFmtId="0" fontId="0" fillId="0" borderId="0" xfId="0" applyFont="1" applyBorder="1" applyAlignment="1">
      <alignment horizontal="center" vertical="center"/>
      <protection locked="0"/>
    </xf>
    <xf numFmtId="0" fontId="16" fillId="0" borderId="0" xfId="0" applyNumberFormat="1" applyFont="1" applyFill="1" applyBorder="1" applyAlignment="1" applyProtection="1">
      <alignment vertical="top"/>
      <protection locked="0"/>
    </xf>
    <xf numFmtId="49" fontId="1" fillId="0" borderId="0" xfId="21" applyFont="1" applyBorder="1" applyAlignment="1">
      <alignment horizontal="right" vertical="center" wrapText="1"/>
    </xf>
    <xf numFmtId="49" fontId="19" fillId="0" borderId="0" xfId="21" applyFont="1" applyBorder="1" applyAlignment="1">
      <alignment horizontal="center" vertical="center" wrapText="1"/>
    </xf>
    <xf numFmtId="49" fontId="8" fillId="0" borderId="0" xfId="21" applyFont="1" applyBorder="1" applyAlignment="1">
      <alignment horizontal="left" vertical="center" wrapText="1"/>
    </xf>
    <xf numFmtId="49" fontId="20" fillId="0" borderId="11" xfId="21" applyFont="1" applyBorder="1" applyAlignment="1">
      <alignment horizontal="center" vertical="center" wrapText="1"/>
    </xf>
    <xf numFmtId="49" fontId="20" fillId="0" borderId="12" xfId="21" applyFont="1" applyBorder="1" applyAlignment="1">
      <alignment horizontal="center" vertical="center" wrapText="1"/>
    </xf>
    <xf numFmtId="49" fontId="20" fillId="0" borderId="1" xfId="21" applyFont="1" applyBorder="1" applyAlignment="1">
      <alignment horizontal="center" vertical="center" wrapText="1"/>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wrapText="1"/>
    </xf>
    <xf numFmtId="0" fontId="8" fillId="0" borderId="1" xfId="0" applyFont="1" applyBorder="1" applyAlignment="1" applyProtection="1">
      <alignment vertical="center" wrapText="1"/>
    </xf>
    <xf numFmtId="0" fontId="16" fillId="0" borderId="1" xfId="0" applyFont="1" applyBorder="1" applyAlignment="1" applyProtection="1">
      <alignment vertical="center" wrapText="1"/>
    </xf>
    <xf numFmtId="0" fontId="8" fillId="0" borderId="1" xfId="0" applyFont="1" applyBorder="1" applyAlignment="1" applyProtection="1">
      <alignment horizontal="left" vertical="center" wrapText="1" indent="1"/>
    </xf>
    <xf numFmtId="0" fontId="16"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49" fontId="16" fillId="0" borderId="1" xfId="21" applyFont="1" applyBorder="1">
      <alignment horizontal="left" vertical="center" wrapText="1"/>
    </xf>
    <xf numFmtId="0" fontId="8" fillId="0" borderId="1" xfId="0" applyFont="1" applyBorder="1" applyAlignment="1" applyProtection="1">
      <alignment horizontal="center" vertical="center" wrapText="1"/>
    </xf>
    <xf numFmtId="49" fontId="16" fillId="0" borderId="1" xfId="21" applyFont="1" applyBorder="1" applyAlignment="1">
      <alignment horizontal="left" vertical="center" wrapText="1"/>
    </xf>
    <xf numFmtId="0" fontId="21" fillId="0" borderId="1" xfId="0" applyFont="1" applyBorder="1" applyAlignment="1" applyProtection="1">
      <alignment horizontal="center" vertical="center"/>
    </xf>
    <xf numFmtId="0" fontId="21" fillId="0" borderId="1" xfId="0" applyFont="1" applyBorder="1" applyAlignment="1">
      <alignment horizontal="center" vertical="center"/>
      <protection locked="0"/>
    </xf>
    <xf numFmtId="177" fontId="16" fillId="0" borderId="1" xfId="1" applyFont="1" applyBorder="1" applyAlignment="1">
      <alignment horizontal="right" vertical="center" wrapText="1"/>
    </xf>
    <xf numFmtId="0" fontId="0" fillId="0" borderId="0" xfId="0" applyNumberFormat="1" applyFont="1" applyFill="1" applyBorder="1" applyAlignment="1" applyProtection="1">
      <alignment horizontal="center" vertical="top"/>
      <protection locked="0"/>
    </xf>
    <xf numFmtId="49" fontId="16" fillId="0" borderId="1" xfId="21" applyFont="1" applyBorder="1" applyAlignment="1">
      <alignment horizontal="center" vertical="center" wrapText="1"/>
    </xf>
    <xf numFmtId="49" fontId="8" fillId="0" borderId="1" xfId="21" applyFont="1" applyBorder="1" applyAlignment="1">
      <alignment horizontal="left" vertical="center" wrapText="1" indent="1"/>
    </xf>
    <xf numFmtId="49" fontId="2" fillId="0" borderId="0" xfId="21" applyFont="1" applyBorder="1" applyAlignment="1">
      <alignment horizontal="center" vertical="center" wrapText="1"/>
    </xf>
    <xf numFmtId="0" fontId="2" fillId="0" borderId="0" xfId="0" applyFont="1" applyBorder="1" applyAlignment="1" applyProtection="1">
      <alignment horizontal="right" vertical="center"/>
    </xf>
    <xf numFmtId="49" fontId="22" fillId="0" borderId="0" xfId="21" applyFont="1" applyBorder="1" applyAlignment="1">
      <alignment horizontal="center" vertical="center" wrapText="1"/>
    </xf>
    <xf numFmtId="49" fontId="2" fillId="0" borderId="0" xfId="21" applyFont="1" applyBorder="1" applyAlignment="1">
      <alignment horizontal="right" vertical="center" wrapText="1"/>
    </xf>
    <xf numFmtId="0" fontId="2" fillId="0" borderId="13" xfId="0" applyFont="1" applyFill="1" applyBorder="1" applyAlignment="1">
      <alignment horizontal="center" vertical="center" wrapText="1"/>
      <protection locked="0"/>
    </xf>
    <xf numFmtId="177" fontId="2" fillId="0" borderId="1" xfId="1" applyFont="1" applyBorder="1" applyAlignment="1">
      <alignment horizontal="center" vertical="center"/>
    </xf>
    <xf numFmtId="0" fontId="7" fillId="0" borderId="0" xfId="0" applyNumberFormat="1" applyFont="1" applyFill="1" applyBorder="1" applyAlignment="1" applyProtection="1">
      <alignment vertical="top"/>
      <protection locked="0"/>
    </xf>
    <xf numFmtId="49" fontId="1" fillId="0" borderId="1" xfId="21" applyFont="1" applyBorder="1" applyAlignment="1">
      <alignment horizontal="left" vertical="center" wrapText="1" indent="2"/>
    </xf>
    <xf numFmtId="49" fontId="8" fillId="0" borderId="0" xfId="21" applyFont="1" applyBorder="1" applyAlignment="1">
      <alignment horizontal="center" vertical="center" wrapText="1"/>
    </xf>
    <xf numFmtId="0" fontId="2" fillId="0" borderId="0" xfId="0" applyNumberFormat="1" applyFont="1" applyFill="1" applyBorder="1" applyAlignment="1" applyProtection="1">
      <alignment horizontal="center" vertical="top"/>
      <protection locked="0"/>
    </xf>
    <xf numFmtId="49" fontId="5" fillId="0" borderId="0" xfId="21" applyFont="1" applyBorder="1" applyAlignment="1">
      <alignment horizontal="right" vertical="center" wrapText="1"/>
    </xf>
    <xf numFmtId="49" fontId="23" fillId="0" borderId="0" xfId="21" applyFont="1" applyBorder="1" applyAlignment="1">
      <alignment horizontal="center" vertical="center" wrapText="1"/>
    </xf>
    <xf numFmtId="49" fontId="5"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8" fillId="0" borderId="5" xfId="0" applyFont="1" applyBorder="1" applyAlignment="1">
      <alignment vertical="center" wrapText="1"/>
      <protection locked="0"/>
    </xf>
    <xf numFmtId="177" fontId="16" fillId="0" borderId="1" xfId="1" applyFont="1" applyBorder="1" applyAlignment="1">
      <alignment horizontal="center" vertical="center"/>
    </xf>
    <xf numFmtId="0" fontId="8" fillId="0" borderId="5" xfId="0" applyFont="1" applyBorder="1" applyAlignment="1" applyProtection="1">
      <alignment horizontal="left" vertical="center"/>
    </xf>
    <xf numFmtId="0" fontId="8" fillId="0" borderId="5" xfId="0" applyFont="1" applyBorder="1" applyAlignment="1" applyProtection="1">
      <alignment vertical="center" wrapText="1"/>
    </xf>
    <xf numFmtId="0" fontId="24" fillId="0" borderId="5" xfId="0" applyFont="1" applyBorder="1" applyAlignment="1" applyProtection="1">
      <alignment horizontal="center" vertical="center"/>
    </xf>
    <xf numFmtId="0" fontId="8" fillId="0" borderId="5" xfId="0" applyFont="1" applyBorder="1" applyAlignment="1" applyProtection="1">
      <alignment horizontal="left" vertical="center" wrapText="1"/>
    </xf>
    <xf numFmtId="0" fontId="24" fillId="0" borderId="5" xfId="0" applyFont="1" applyBorder="1" applyAlignment="1">
      <alignment horizontal="center" vertical="center" wrapText="1"/>
      <protection locked="0"/>
    </xf>
    <xf numFmtId="0" fontId="8" fillId="0" borderId="5" xfId="0" applyFont="1" applyBorder="1" applyAlignment="1">
      <alignment horizontal="left" vertical="center" wrapText="1"/>
      <protection locked="0"/>
    </xf>
    <xf numFmtId="4" fontId="16" fillId="0" borderId="5" xfId="0" applyNumberFormat="1" applyFont="1" applyBorder="1" applyAlignment="1">
      <alignment horizontal="center" vertical="center"/>
      <protection locked="0"/>
    </xf>
    <xf numFmtId="0" fontId="7" fillId="0" borderId="0" xfId="0" applyFont="1" applyFill="1" applyBorder="1" applyAlignment="1" applyProtection="1">
      <alignment vertical="center"/>
    </xf>
    <xf numFmtId="49" fontId="6" fillId="0" borderId="0" xfId="0" applyNumberFormat="1" applyFont="1" applyBorder="1" applyAlignment="1" applyProtection="1">
      <alignment horizontal="center" vertical="center" wrapText="1"/>
    </xf>
    <xf numFmtId="49" fontId="6" fillId="0" borderId="0" xfId="0" applyNumberFormat="1" applyFont="1" applyBorder="1" applyAlignment="1" applyProtection="1">
      <alignment horizontal="left" vertical="center" wrapText="1"/>
    </xf>
    <xf numFmtId="49" fontId="5" fillId="0" borderId="0" xfId="0" applyNumberFormat="1" applyFont="1" applyBorder="1" applyAlignment="1" applyProtection="1">
      <alignment horizontal="right"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lignment horizontal="center" vertical="center" wrapText="1"/>
      <protection locked="0"/>
    </xf>
    <xf numFmtId="177" fontId="16" fillId="0" borderId="1" xfId="1" applyFont="1" applyBorder="1" applyAlignment="1">
      <alignment horizontal="left" vertical="center"/>
    </xf>
    <xf numFmtId="49" fontId="16" fillId="0" borderId="1" xfId="21" applyFont="1" applyBorder="1" applyAlignment="1">
      <alignment horizontal="left" vertical="center" wrapText="1" indent="1"/>
    </xf>
    <xf numFmtId="177" fontId="16" fillId="0" borderId="1" xfId="1" applyFont="1" applyBorder="1" applyAlignment="1">
      <alignment horizontal="left" vertical="center" indent="1"/>
    </xf>
    <xf numFmtId="49" fontId="16" fillId="0" borderId="1" xfId="21" applyFont="1" applyBorder="1" applyAlignment="1">
      <alignment horizontal="left" vertical="center" wrapText="1" indent="2"/>
    </xf>
    <xf numFmtId="177" fontId="16" fillId="0" borderId="1" xfId="1" applyFont="1" applyBorder="1" applyAlignment="1">
      <alignment horizontal="left" vertical="center" indent="2"/>
    </xf>
    <xf numFmtId="0" fontId="16" fillId="0" borderId="1" xfId="0" applyFont="1" applyFill="1" applyBorder="1" applyAlignment="1" applyProtection="1">
      <alignment horizontal="center" vertical="center"/>
    </xf>
    <xf numFmtId="0" fontId="8" fillId="0" borderId="0" xfId="0" applyNumberFormat="1" applyFont="1" applyFill="1" applyBorder="1" applyAlignment="1" applyProtection="1">
      <alignment vertical="top"/>
      <protection locked="0"/>
    </xf>
    <xf numFmtId="49" fontId="8" fillId="0" borderId="1" xfId="21" applyFont="1" applyBorder="1" applyAlignment="1">
      <alignment vertical="center" wrapText="1"/>
    </xf>
    <xf numFmtId="177" fontId="8" fillId="0" borderId="1" xfId="1" applyFont="1" applyBorder="1" applyAlignment="1">
      <alignment horizontal="center" vertical="center"/>
    </xf>
    <xf numFmtId="0" fontId="7" fillId="0" borderId="0" xfId="0" applyFont="1" applyBorder="1" applyAlignment="1" applyProtection="1">
      <alignment vertical="center"/>
    </xf>
    <xf numFmtId="0" fontId="2" fillId="0" borderId="0" xfId="0" applyFont="1" applyBorder="1" applyAlignment="1" applyProtection="1">
      <alignment vertical="center"/>
    </xf>
    <xf numFmtId="0" fontId="0" fillId="0" borderId="0" xfId="0" applyBorder="1" applyAlignment="1" applyProtection="1">
      <alignment horizontal="center" vertical="center"/>
    </xf>
    <xf numFmtId="49" fontId="0" fillId="0" borderId="0" xfId="21" applyFont="1" applyBorder="1">
      <alignment horizontal="left" vertical="center" wrapText="1"/>
    </xf>
    <xf numFmtId="49" fontId="0" fillId="0" borderId="0" xfId="21" applyFont="1" applyBorder="1" applyAlignment="1">
      <alignment horizontal="center" vertical="center" wrapText="1"/>
    </xf>
    <xf numFmtId="49" fontId="7" fillId="0" borderId="1" xfId="21" applyFont="1" applyBorder="1" applyAlignment="1">
      <alignment horizontal="center" vertical="center" wrapText="1"/>
    </xf>
    <xf numFmtId="0" fontId="2" fillId="0" borderId="1" xfId="0" applyFont="1" applyBorder="1" applyAlignment="1" applyProtection="1">
      <alignment horizontal="center"/>
    </xf>
    <xf numFmtId="49" fontId="2" fillId="0" borderId="10" xfId="21" applyFont="1" applyBorder="1">
      <alignment horizontal="left" vertical="center" wrapText="1"/>
    </xf>
    <xf numFmtId="0" fontId="2" fillId="0" borderId="10" xfId="0" applyFont="1" applyBorder="1" applyAlignment="1" applyProtection="1">
      <alignment horizontal="center"/>
    </xf>
    <xf numFmtId="177" fontId="2" fillId="0" borderId="10" xfId="1" applyFont="1" applyBorder="1" applyAlignment="1">
      <alignment horizontal="center" vertical="center"/>
    </xf>
    <xf numFmtId="49" fontId="20" fillId="0" borderId="14" xfId="21" applyFont="1" applyBorder="1" applyAlignment="1">
      <alignment horizontal="center" vertical="center" wrapText="1"/>
    </xf>
    <xf numFmtId="4" fontId="2" fillId="0" borderId="14" xfId="0" applyNumberFormat="1" applyFont="1" applyBorder="1" applyAlignment="1" applyProtection="1">
      <alignment horizontal="center" vertical="center"/>
    </xf>
    <xf numFmtId="177" fontId="2" fillId="0" borderId="14" xfId="1" applyFont="1" applyBorder="1" applyAlignment="1">
      <alignment horizontal="center" vertical="center"/>
    </xf>
    <xf numFmtId="0" fontId="20" fillId="0" borderId="14" xfId="0" applyFont="1" applyBorder="1" applyAlignment="1" applyProtection="1">
      <alignment horizontal="left" vertical="center"/>
    </xf>
    <xf numFmtId="0" fontId="25" fillId="0" borderId="14" xfId="0" applyFont="1" applyBorder="1" applyAlignment="1" applyProtection="1">
      <alignment horizontal="center" vertical="center"/>
    </xf>
    <xf numFmtId="0" fontId="0" fillId="0" borderId="0" xfId="0" applyFont="1" applyBorder="1" applyAlignment="1" applyProtection="1">
      <alignment vertical="center"/>
    </xf>
  </cellXfs>
  <cellStyles count="52">
    <cellStyle name="常规" xfId="0" builtinId="0"/>
    <cellStyle name="MoneyStyle"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TextStyle" xfId="21"/>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showZeros="0" topLeftCell="A12" workbookViewId="0">
      <selection activeCell="A5" sqref="A5"/>
    </sheetView>
  </sheetViews>
  <sheetFormatPr defaultColWidth="9.28333333333333" defaultRowHeight="14.25" customHeight="1" outlineLevelCol="3"/>
  <cols>
    <col min="1" max="1" width="32.6416666666667" customWidth="1"/>
    <col min="2" max="2" width="13.625" style="144" customWidth="1"/>
    <col min="3" max="3" width="31.75" customWidth="1"/>
    <col min="4" max="4" width="13.625" style="144" customWidth="1"/>
  </cols>
  <sheetData>
    <row r="1" ht="13.5" customHeight="1" spans="1:4">
      <c r="A1" s="29"/>
      <c r="B1" s="112"/>
      <c r="C1" s="29"/>
      <c r="D1" s="38" t="s">
        <v>0</v>
      </c>
    </row>
    <row r="2" ht="45" customHeight="1" spans="1:4">
      <c r="A2" s="18" t="s">
        <v>1</v>
      </c>
      <c r="B2" s="18"/>
      <c r="C2" s="18"/>
      <c r="D2" s="18"/>
    </row>
    <row r="3" ht="21" customHeight="1" spans="1:4">
      <c r="A3" s="145" t="str">
        <f>"单位名称："&amp;"中国共产党姚安县委员会社会工作部"</f>
        <v>单位名称：中国共产党姚安县委员会社会工作部</v>
      </c>
      <c r="B3" s="145"/>
      <c r="C3" s="145"/>
      <c r="D3" s="146" t="s">
        <v>2</v>
      </c>
    </row>
    <row r="4" s="142" customFormat="1" ht="22" customHeight="1" spans="1:4">
      <c r="A4" s="147" t="s">
        <v>3</v>
      </c>
      <c r="B4" s="147"/>
      <c r="C4" s="147" t="s">
        <v>4</v>
      </c>
      <c r="D4" s="147"/>
    </row>
    <row r="5" s="142" customFormat="1" ht="22" customHeight="1" spans="1:4">
      <c r="A5" s="147" t="s">
        <v>5</v>
      </c>
      <c r="B5" s="147" t="str">
        <f>"2025"&amp;"年预算数"</f>
        <v>2025年预算数</v>
      </c>
      <c r="C5" s="147" t="s">
        <v>6</v>
      </c>
      <c r="D5" s="147" t="str">
        <f>"2025"&amp;"年预算数"</f>
        <v>2025年预算数</v>
      </c>
    </row>
    <row r="6" s="143" customFormat="1" ht="19" customHeight="1" spans="1:4">
      <c r="A6" s="10" t="s">
        <v>7</v>
      </c>
      <c r="B6" s="109">
        <v>2423399.38</v>
      </c>
      <c r="C6" s="10" t="s">
        <v>8</v>
      </c>
      <c r="D6" s="109">
        <v>2003925.74</v>
      </c>
    </row>
    <row r="7" s="143" customFormat="1" ht="19" customHeight="1" spans="1:4">
      <c r="A7" s="10" t="s">
        <v>9</v>
      </c>
      <c r="B7" s="109"/>
      <c r="C7" s="10" t="s">
        <v>10</v>
      </c>
      <c r="D7" s="109"/>
    </row>
    <row r="8" s="143" customFormat="1" ht="19" customHeight="1" spans="1:4">
      <c r="A8" s="10" t="s">
        <v>11</v>
      </c>
      <c r="B8" s="109"/>
      <c r="C8" s="10" t="s">
        <v>12</v>
      </c>
      <c r="D8" s="109"/>
    </row>
    <row r="9" s="143" customFormat="1" ht="19" customHeight="1" spans="1:4">
      <c r="A9" s="10" t="s">
        <v>13</v>
      </c>
      <c r="B9" s="109"/>
      <c r="C9" s="10" t="s">
        <v>14</v>
      </c>
      <c r="D9" s="109"/>
    </row>
    <row r="10" s="143" customFormat="1" ht="19" customHeight="1" spans="1:4">
      <c r="A10" s="10" t="s">
        <v>15</v>
      </c>
      <c r="B10" s="109">
        <v>20000</v>
      </c>
      <c r="C10" s="10" t="s">
        <v>16</v>
      </c>
      <c r="D10" s="109"/>
    </row>
    <row r="11" s="143" customFormat="1" ht="19" customHeight="1" spans="1:4">
      <c r="A11" s="10" t="s">
        <v>17</v>
      </c>
      <c r="B11" s="109"/>
      <c r="C11" s="10" t="s">
        <v>18</v>
      </c>
      <c r="D11" s="109"/>
    </row>
    <row r="12" s="143" customFormat="1" ht="19" customHeight="1" spans="1:4">
      <c r="A12" s="10" t="s">
        <v>19</v>
      </c>
      <c r="B12" s="109"/>
      <c r="C12" s="10" t="s">
        <v>20</v>
      </c>
      <c r="D12" s="109"/>
    </row>
    <row r="13" s="143" customFormat="1" ht="19" customHeight="1" spans="1:4">
      <c r="A13" s="10" t="s">
        <v>21</v>
      </c>
      <c r="B13" s="109"/>
      <c r="C13" s="10" t="s">
        <v>22</v>
      </c>
      <c r="D13" s="109">
        <v>203176.17</v>
      </c>
    </row>
    <row r="14" s="143" customFormat="1" ht="19" customHeight="1" spans="1:4">
      <c r="A14" s="10" t="s">
        <v>23</v>
      </c>
      <c r="B14" s="109"/>
      <c r="C14" s="10" t="s">
        <v>24</v>
      </c>
      <c r="D14" s="109"/>
    </row>
    <row r="15" s="143" customFormat="1" ht="19" customHeight="1" spans="1:4">
      <c r="A15" s="10" t="s">
        <v>25</v>
      </c>
      <c r="B15" s="109">
        <v>20000</v>
      </c>
      <c r="C15" s="10" t="s">
        <v>26</v>
      </c>
      <c r="D15" s="109">
        <v>102844.15</v>
      </c>
    </row>
    <row r="16" s="143" customFormat="1" ht="19" customHeight="1" spans="1:4">
      <c r="A16" s="11"/>
      <c r="B16" s="109"/>
      <c r="C16" s="10" t="s">
        <v>27</v>
      </c>
      <c r="D16" s="109"/>
    </row>
    <row r="17" s="143" customFormat="1" ht="19" customHeight="1" spans="1:4">
      <c r="A17" s="11"/>
      <c r="B17" s="148"/>
      <c r="C17" s="10" t="s">
        <v>28</v>
      </c>
      <c r="D17" s="109"/>
    </row>
    <row r="18" s="143" customFormat="1" ht="19" customHeight="1" spans="1:4">
      <c r="A18" s="11"/>
      <c r="B18" s="148"/>
      <c r="C18" s="10" t="s">
        <v>29</v>
      </c>
      <c r="D18" s="109"/>
    </row>
    <row r="19" s="143" customFormat="1" ht="19" customHeight="1" spans="1:4">
      <c r="A19" s="11"/>
      <c r="B19" s="148"/>
      <c r="C19" s="10" t="s">
        <v>30</v>
      </c>
      <c r="D19" s="109"/>
    </row>
    <row r="20" s="143" customFormat="1" ht="19" customHeight="1" spans="1:4">
      <c r="A20" s="11"/>
      <c r="B20" s="148"/>
      <c r="C20" s="10" t="s">
        <v>31</v>
      </c>
      <c r="D20" s="109"/>
    </row>
    <row r="21" s="143" customFormat="1" ht="19" customHeight="1" spans="1:4">
      <c r="A21" s="11"/>
      <c r="B21" s="148"/>
      <c r="C21" s="10" t="s">
        <v>32</v>
      </c>
      <c r="D21" s="109"/>
    </row>
    <row r="22" s="143" customFormat="1" ht="19" customHeight="1" spans="1:4">
      <c r="A22" s="11"/>
      <c r="B22" s="148"/>
      <c r="C22" s="10" t="s">
        <v>33</v>
      </c>
      <c r="D22" s="109"/>
    </row>
    <row r="23" s="143" customFormat="1" ht="19" customHeight="1" spans="1:4">
      <c r="A23" s="11"/>
      <c r="B23" s="148"/>
      <c r="C23" s="10" t="s">
        <v>34</v>
      </c>
      <c r="D23" s="109"/>
    </row>
    <row r="24" s="143" customFormat="1" ht="19" customHeight="1" spans="1:4">
      <c r="A24" s="11"/>
      <c r="B24" s="148"/>
      <c r="C24" s="10" t="s">
        <v>35</v>
      </c>
      <c r="D24" s="109"/>
    </row>
    <row r="25" s="143" customFormat="1" ht="19" customHeight="1" spans="1:4">
      <c r="A25" s="11"/>
      <c r="B25" s="148"/>
      <c r="C25" s="10" t="s">
        <v>36</v>
      </c>
      <c r="D25" s="109">
        <v>133453.32</v>
      </c>
    </row>
    <row r="26" s="143" customFormat="1" ht="19" customHeight="1" spans="1:4">
      <c r="A26" s="11"/>
      <c r="B26" s="148"/>
      <c r="C26" s="10" t="s">
        <v>37</v>
      </c>
      <c r="D26" s="109"/>
    </row>
    <row r="27" s="143" customFormat="1" ht="19" customHeight="1" spans="1:4">
      <c r="A27" s="11"/>
      <c r="B27" s="148"/>
      <c r="C27" s="10" t="s">
        <v>38</v>
      </c>
      <c r="D27" s="109"/>
    </row>
    <row r="28" s="143" customFormat="1" ht="19" customHeight="1" spans="1:4">
      <c r="A28" s="11"/>
      <c r="B28" s="148"/>
      <c r="C28" s="10" t="s">
        <v>39</v>
      </c>
      <c r="D28" s="109"/>
    </row>
    <row r="29" s="143" customFormat="1" ht="19" customHeight="1" spans="1:4">
      <c r="A29" s="11"/>
      <c r="B29" s="148"/>
      <c r="C29" s="10" t="s">
        <v>40</v>
      </c>
      <c r="D29" s="109"/>
    </row>
    <row r="30" s="143" customFormat="1" ht="19" customHeight="1" spans="1:4">
      <c r="A30" s="11"/>
      <c r="B30" s="148"/>
      <c r="C30" s="10" t="s">
        <v>41</v>
      </c>
      <c r="D30" s="109"/>
    </row>
    <row r="31" s="143" customFormat="1" ht="19" customHeight="1" spans="1:4">
      <c r="A31" s="11"/>
      <c r="B31" s="148"/>
      <c r="C31" s="10" t="s">
        <v>42</v>
      </c>
      <c r="D31" s="109"/>
    </row>
    <row r="32" s="143" customFormat="1" ht="19" customHeight="1" spans="1:4">
      <c r="A32" s="11"/>
      <c r="B32" s="148"/>
      <c r="C32" s="10" t="s">
        <v>43</v>
      </c>
      <c r="D32" s="109"/>
    </row>
    <row r="33" s="143" customFormat="1" ht="19" customHeight="1" spans="1:4">
      <c r="A33" s="11"/>
      <c r="B33" s="148"/>
      <c r="C33" s="10" t="s">
        <v>44</v>
      </c>
      <c r="D33" s="109"/>
    </row>
    <row r="34" s="143" customFormat="1" ht="19" customHeight="1" spans="1:4">
      <c r="A34" s="11"/>
      <c r="B34" s="148"/>
      <c r="C34" s="10" t="s">
        <v>45</v>
      </c>
      <c r="D34" s="109"/>
    </row>
    <row r="35" s="143" customFormat="1" ht="19" customHeight="1" spans="1:4">
      <c r="A35" s="149"/>
      <c r="B35" s="150"/>
      <c r="C35" s="41" t="s">
        <v>46</v>
      </c>
      <c r="D35" s="151"/>
    </row>
    <row r="36" s="143" customFormat="1" ht="19" customHeight="1" spans="1:4">
      <c r="A36" s="152" t="s">
        <v>47</v>
      </c>
      <c r="B36" s="153">
        <v>2443399.38</v>
      </c>
      <c r="C36" s="152" t="s">
        <v>48</v>
      </c>
      <c r="D36" s="154">
        <v>2443399.38</v>
      </c>
    </row>
    <row r="37" s="143" customFormat="1" ht="19" customHeight="1" spans="1:4">
      <c r="A37" s="155" t="s">
        <v>49</v>
      </c>
      <c r="B37" s="156"/>
      <c r="C37" s="155" t="s">
        <v>50</v>
      </c>
      <c r="D37" s="154"/>
    </row>
    <row r="38" s="143" customFormat="1" ht="19" customHeight="1" spans="1:4">
      <c r="A38" s="152" t="s">
        <v>51</v>
      </c>
      <c r="B38" s="153">
        <v>2443399.38</v>
      </c>
      <c r="C38" s="152" t="s">
        <v>52</v>
      </c>
      <c r="D38" s="154">
        <v>2443399.38</v>
      </c>
    </row>
    <row r="39" customHeight="1" spans="1:4">
      <c r="A39" s="157"/>
      <c r="B39" s="73"/>
      <c r="C39" s="157"/>
      <c r="D39" s="73"/>
    </row>
  </sheetData>
  <mergeCells count="4">
    <mergeCell ref="A2:D2"/>
    <mergeCell ref="A3:B3"/>
    <mergeCell ref="A4:B4"/>
    <mergeCell ref="C4:D4"/>
  </mergeCells>
  <pageMargins left="0.590277777777778" right="0.590277777777778" top="0.786805555555556" bottom="0.432638888888889" header="0.5" footer="0.27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showZeros="0" workbookViewId="0">
      <selection activeCell="G9" sqref="G9"/>
    </sheetView>
  </sheetViews>
  <sheetFormatPr defaultColWidth="9" defaultRowHeight="13.5" customHeight="1"/>
  <cols>
    <col min="1" max="1" width="9.375" customWidth="1"/>
    <col min="2" max="2" width="26.875" customWidth="1"/>
    <col min="3" max="4" width="9.25" customWidth="1"/>
    <col min="5" max="5" width="9.625" customWidth="1"/>
    <col min="6" max="6" width="6" customWidth="1"/>
    <col min="7" max="7" width="5.5" customWidth="1"/>
    <col min="8" max="8" width="5.125" customWidth="1"/>
    <col min="9" max="9" width="7.375" customWidth="1"/>
    <col min="10" max="11" width="4.875" customWidth="1"/>
    <col min="12" max="12" width="4.75" customWidth="1"/>
    <col min="13" max="13" width="4.875" customWidth="1"/>
    <col min="14" max="14" width="7.375" customWidth="1"/>
    <col min="15" max="15" width="4.875" customWidth="1"/>
    <col min="16" max="16" width="4.375" customWidth="1"/>
    <col min="17" max="18" width="4.25" customWidth="1"/>
    <col min="19" max="19" width="4.5" customWidth="1"/>
    <col min="20" max="20" width="4.375" customWidth="1"/>
  </cols>
  <sheetData>
    <row r="1" ht="15.85" customHeight="1" spans="1:20">
      <c r="A1" s="112"/>
      <c r="B1" s="112"/>
      <c r="C1" s="112"/>
      <c r="D1" s="112"/>
      <c r="E1" s="112"/>
      <c r="F1" s="112"/>
      <c r="G1" s="112"/>
      <c r="H1" s="112"/>
      <c r="I1" s="112"/>
      <c r="J1" s="112"/>
      <c r="K1" s="112"/>
      <c r="L1" s="112"/>
      <c r="M1" s="112"/>
      <c r="N1" s="112"/>
      <c r="O1" s="112"/>
      <c r="P1" s="112"/>
      <c r="Q1" s="112"/>
      <c r="R1" s="104" t="s">
        <v>53</v>
      </c>
      <c r="S1" s="104"/>
      <c r="T1" s="104"/>
    </row>
    <row r="2" ht="30.75" customHeight="1" spans="1:20">
      <c r="A2" s="18" t="str">
        <f>"2025"&amp;"年部门收入预算表"</f>
        <v>2025年部门收入预算表</v>
      </c>
      <c r="B2" s="18"/>
      <c r="C2" s="18"/>
      <c r="D2" s="18"/>
      <c r="E2" s="18"/>
      <c r="F2" s="18"/>
      <c r="G2" s="18"/>
      <c r="H2" s="18"/>
      <c r="I2" s="18"/>
      <c r="J2" s="18"/>
      <c r="K2" s="18"/>
      <c r="L2" s="18"/>
      <c r="M2" s="18"/>
      <c r="N2" s="18"/>
      <c r="O2" s="18"/>
      <c r="P2" s="18"/>
      <c r="Q2" s="18"/>
      <c r="R2" s="18"/>
      <c r="S2" s="18"/>
      <c r="T2" s="18"/>
    </row>
    <row r="3" s="1" customFormat="1" customHeight="1" spans="1:20">
      <c r="A3" s="39" t="str">
        <f>"单位名称："&amp;"中国共产党姚安县委员会社会工作部"</f>
        <v>单位名称：中国共产党姚安县委员会社会工作部</v>
      </c>
      <c r="B3" s="39"/>
      <c r="C3" s="82" t="s">
        <v>54</v>
      </c>
      <c r="D3" s="82"/>
      <c r="E3" s="82"/>
      <c r="F3" s="82"/>
      <c r="G3" s="82"/>
      <c r="H3" s="82"/>
      <c r="I3" s="82"/>
      <c r="J3" s="82"/>
      <c r="K3" s="82"/>
      <c r="L3" s="82"/>
      <c r="M3" s="82"/>
      <c r="N3" s="82"/>
      <c r="O3" s="82"/>
      <c r="P3" s="82"/>
      <c r="Q3" s="82"/>
      <c r="R3" s="82"/>
      <c r="S3" s="82"/>
      <c r="T3" s="82"/>
    </row>
    <row r="4" s="1" customFormat="1" ht="18" customHeight="1" spans="1:20">
      <c r="A4" s="13" t="s">
        <v>55</v>
      </c>
      <c r="B4" s="13" t="s">
        <v>56</v>
      </c>
      <c r="C4" s="13" t="s">
        <v>57</v>
      </c>
      <c r="D4" s="13" t="s">
        <v>58</v>
      </c>
      <c r="E4" s="13"/>
      <c r="F4" s="13"/>
      <c r="G4" s="13"/>
      <c r="H4" s="13"/>
      <c r="I4" s="13"/>
      <c r="J4" s="13"/>
      <c r="K4" s="13"/>
      <c r="L4" s="13"/>
      <c r="M4" s="13"/>
      <c r="N4" s="13"/>
      <c r="O4" s="13" t="s">
        <v>49</v>
      </c>
      <c r="P4" s="13"/>
      <c r="Q4" s="13"/>
      <c r="R4" s="13"/>
      <c r="S4" s="13"/>
      <c r="T4" s="13"/>
    </row>
    <row r="5" s="1" customFormat="1" ht="18" customHeight="1" spans="1:20">
      <c r="A5" s="13"/>
      <c r="B5" s="13"/>
      <c r="C5" s="13"/>
      <c r="D5" s="13" t="s">
        <v>59</v>
      </c>
      <c r="E5" s="13" t="s">
        <v>60</v>
      </c>
      <c r="F5" s="13" t="s">
        <v>61</v>
      </c>
      <c r="G5" s="13" t="s">
        <v>62</v>
      </c>
      <c r="H5" s="13" t="s">
        <v>63</v>
      </c>
      <c r="I5" s="13" t="s">
        <v>64</v>
      </c>
      <c r="J5" s="13"/>
      <c r="K5" s="13"/>
      <c r="L5" s="13"/>
      <c r="M5" s="13"/>
      <c r="N5" s="13"/>
      <c r="O5" s="13" t="s">
        <v>59</v>
      </c>
      <c r="P5" s="13" t="s">
        <v>60</v>
      </c>
      <c r="Q5" s="13" t="s">
        <v>61</v>
      </c>
      <c r="R5" s="13" t="s">
        <v>62</v>
      </c>
      <c r="S5" s="13" t="s">
        <v>63</v>
      </c>
      <c r="T5" s="13" t="s">
        <v>64</v>
      </c>
    </row>
    <row r="6" s="139" customFormat="1" ht="54" customHeight="1" spans="1:20">
      <c r="A6" s="13"/>
      <c r="B6" s="13"/>
      <c r="C6" s="13"/>
      <c r="D6" s="13"/>
      <c r="E6" s="13"/>
      <c r="F6" s="13"/>
      <c r="G6" s="13"/>
      <c r="H6" s="13"/>
      <c r="I6" s="57" t="s">
        <v>59</v>
      </c>
      <c r="J6" s="57" t="s">
        <v>65</v>
      </c>
      <c r="K6" s="57" t="s">
        <v>66</v>
      </c>
      <c r="L6" s="57" t="s">
        <v>67</v>
      </c>
      <c r="M6" s="57" t="s">
        <v>68</v>
      </c>
      <c r="N6" s="57" t="s">
        <v>69</v>
      </c>
      <c r="O6" s="13"/>
      <c r="P6" s="13"/>
      <c r="Q6" s="13"/>
      <c r="R6" s="13"/>
      <c r="S6" s="13"/>
      <c r="T6" s="13"/>
    </row>
    <row r="7" s="81" customFormat="1" ht="31.6" customHeight="1" spans="1:20">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c r="T7" s="88">
        <v>20</v>
      </c>
    </row>
    <row r="8" s="81" customFormat="1" ht="31.6" customHeight="1" spans="1:20">
      <c r="A8" s="95" t="s">
        <v>70</v>
      </c>
      <c r="B8" s="68" t="s">
        <v>71</v>
      </c>
      <c r="C8" s="119">
        <v>2443399.38</v>
      </c>
      <c r="D8" s="119">
        <v>2443399.38</v>
      </c>
      <c r="E8" s="119">
        <v>2423399.38</v>
      </c>
      <c r="F8" s="119"/>
      <c r="G8" s="119"/>
      <c r="H8" s="119"/>
      <c r="I8" s="119">
        <v>20000</v>
      </c>
      <c r="J8" s="119"/>
      <c r="K8" s="119"/>
      <c r="L8" s="119"/>
      <c r="M8" s="119"/>
      <c r="N8" s="119">
        <v>20000</v>
      </c>
      <c r="O8" s="119"/>
      <c r="P8" s="119"/>
      <c r="Q8" s="119"/>
      <c r="R8" s="119"/>
      <c r="S8" s="119"/>
      <c r="T8" s="119"/>
    </row>
    <row r="9" s="81" customFormat="1" ht="31.6" customHeight="1" spans="1:20">
      <c r="A9" s="134" t="s">
        <v>72</v>
      </c>
      <c r="B9" s="140" t="s">
        <v>71</v>
      </c>
      <c r="C9" s="119">
        <v>2443399.38</v>
      </c>
      <c r="D9" s="119">
        <v>2443399.38</v>
      </c>
      <c r="E9" s="119">
        <v>2423399.38</v>
      </c>
      <c r="F9" s="119"/>
      <c r="G9" s="119"/>
      <c r="H9" s="119"/>
      <c r="I9" s="119">
        <v>20000</v>
      </c>
      <c r="J9" s="119"/>
      <c r="K9" s="119"/>
      <c r="L9" s="119"/>
      <c r="M9" s="119"/>
      <c r="N9" s="119">
        <v>20000</v>
      </c>
      <c r="O9" s="119"/>
      <c r="P9" s="119"/>
      <c r="Q9" s="119"/>
      <c r="R9" s="119"/>
      <c r="S9" s="119"/>
      <c r="T9" s="119"/>
    </row>
    <row r="10" s="81" customFormat="1" ht="31.6" customHeight="1" spans="1:20">
      <c r="A10" s="141" t="s">
        <v>57</v>
      </c>
      <c r="B10" s="141"/>
      <c r="C10" s="119">
        <v>2443399.38</v>
      </c>
      <c r="D10" s="119">
        <v>2443399.38</v>
      </c>
      <c r="E10" s="119">
        <v>2423399.38</v>
      </c>
      <c r="F10" s="119"/>
      <c r="G10" s="119"/>
      <c r="H10" s="119"/>
      <c r="I10" s="119">
        <v>20000</v>
      </c>
      <c r="J10" s="119"/>
      <c r="K10" s="119"/>
      <c r="L10" s="119"/>
      <c r="M10" s="119"/>
      <c r="N10" s="119">
        <v>20000</v>
      </c>
      <c r="O10" s="119"/>
      <c r="P10" s="119"/>
      <c r="Q10" s="119"/>
      <c r="R10" s="119"/>
      <c r="S10" s="119"/>
      <c r="T10" s="119"/>
    </row>
  </sheetData>
  <mergeCells count="22">
    <mergeCell ref="R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393055555555556" right="0.393055555555556" top="0.984027777777778" bottom="0.78680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showZeros="0" workbookViewId="0">
      <selection activeCell="F30" sqref="F30"/>
    </sheetView>
  </sheetViews>
  <sheetFormatPr defaultColWidth="9" defaultRowHeight="13.5" customHeight="1"/>
  <cols>
    <col min="1" max="1" width="13.1416666666667" customWidth="1"/>
    <col min="2" max="2" width="32.125" customWidth="1"/>
    <col min="3" max="5" width="10.625" customWidth="1"/>
    <col min="6" max="6" width="9.625" customWidth="1"/>
    <col min="7" max="9" width="5.625" customWidth="1"/>
    <col min="10" max="10" width="7.375" customWidth="1"/>
    <col min="11" max="14" width="5.625" customWidth="1"/>
    <col min="15" max="15" width="8.125" customWidth="1"/>
  </cols>
  <sheetData>
    <row r="1" ht="17.5" customHeight="1" spans="1:15">
      <c r="A1" s="128"/>
      <c r="B1" s="128"/>
      <c r="C1" s="128"/>
      <c r="D1" s="128"/>
      <c r="E1" s="128"/>
      <c r="F1" s="128"/>
      <c r="G1" s="128"/>
      <c r="H1" s="128"/>
      <c r="I1" s="128"/>
      <c r="J1" s="128"/>
      <c r="K1" s="128"/>
      <c r="L1" s="128"/>
      <c r="M1" s="128"/>
      <c r="N1" s="128" t="s">
        <v>73</v>
      </c>
      <c r="O1" s="128"/>
    </row>
    <row r="2" ht="30" customHeight="1" spans="1:15">
      <c r="A2" s="18" t="str">
        <f>"2025"&amp;"年部门支出预算表"</f>
        <v>2025年部门支出预算表</v>
      </c>
      <c r="B2" s="18"/>
      <c r="C2" s="18"/>
      <c r="D2" s="18"/>
      <c r="E2" s="18"/>
      <c r="F2" s="18"/>
      <c r="G2" s="18"/>
      <c r="H2" s="18"/>
      <c r="I2" s="18"/>
      <c r="J2" s="18"/>
      <c r="K2" s="18"/>
      <c r="L2" s="18"/>
      <c r="M2" s="18"/>
      <c r="N2" s="18"/>
      <c r="O2" s="18"/>
    </row>
    <row r="3" ht="14" customHeight="1" spans="1:15">
      <c r="A3" s="129" t="str">
        <f>"单位名称："&amp;"中国共产党姚安县委员会社会工作部"</f>
        <v>单位名称：中国共产党姚安县委员会社会工作部</v>
      </c>
      <c r="B3" s="129"/>
      <c r="C3" s="130" t="s">
        <v>54</v>
      </c>
      <c r="D3" s="130"/>
      <c r="E3" s="130"/>
      <c r="F3" s="130"/>
      <c r="G3" s="130"/>
      <c r="H3" s="130"/>
      <c r="I3" s="130"/>
      <c r="J3" s="130"/>
      <c r="K3" s="130"/>
      <c r="L3" s="130"/>
      <c r="M3" s="130"/>
      <c r="N3" s="130"/>
      <c r="O3" s="130"/>
    </row>
    <row r="4" s="110" customFormat="1" ht="18" customHeight="1" spans="1:15">
      <c r="A4" s="102" t="s">
        <v>74</v>
      </c>
      <c r="B4" s="102" t="s">
        <v>75</v>
      </c>
      <c r="C4" s="102" t="s">
        <v>76</v>
      </c>
      <c r="D4" s="102" t="s">
        <v>77</v>
      </c>
      <c r="E4" s="102"/>
      <c r="F4" s="102"/>
      <c r="G4" s="102" t="s">
        <v>78</v>
      </c>
      <c r="H4" s="102" t="s">
        <v>79</v>
      </c>
      <c r="I4" s="102" t="s">
        <v>80</v>
      </c>
      <c r="J4" s="102" t="s">
        <v>81</v>
      </c>
      <c r="K4" s="102"/>
      <c r="L4" s="102"/>
      <c r="M4" s="102"/>
      <c r="N4" s="102"/>
      <c r="O4" s="102"/>
    </row>
    <row r="5" s="110" customFormat="1" ht="37" customHeight="1" spans="1:15">
      <c r="A5" s="102"/>
      <c r="B5" s="102"/>
      <c r="C5" s="102"/>
      <c r="D5" s="102" t="s">
        <v>82</v>
      </c>
      <c r="E5" s="102" t="s">
        <v>83</v>
      </c>
      <c r="F5" s="102" t="s">
        <v>84</v>
      </c>
      <c r="G5" s="102"/>
      <c r="H5" s="102"/>
      <c r="I5" s="102"/>
      <c r="J5" s="102" t="s">
        <v>82</v>
      </c>
      <c r="K5" s="102" t="s">
        <v>85</v>
      </c>
      <c r="L5" s="102" t="s">
        <v>86</v>
      </c>
      <c r="M5" s="102" t="s">
        <v>87</v>
      </c>
      <c r="N5" s="102" t="s">
        <v>88</v>
      </c>
      <c r="O5" s="102" t="s">
        <v>89</v>
      </c>
    </row>
    <row r="6" s="127" customFormat="1" ht="19" customHeight="1" spans="1:15">
      <c r="A6" s="131" t="s">
        <v>90</v>
      </c>
      <c r="B6" s="131" t="s">
        <v>91</v>
      </c>
      <c r="C6" s="131" t="s">
        <v>92</v>
      </c>
      <c r="D6" s="132" t="s">
        <v>93</v>
      </c>
      <c r="E6" s="132" t="s">
        <v>94</v>
      </c>
      <c r="F6" s="132" t="s">
        <v>95</v>
      </c>
      <c r="G6" s="132" t="s">
        <v>96</v>
      </c>
      <c r="H6" s="132" t="s">
        <v>97</v>
      </c>
      <c r="I6" s="132" t="s">
        <v>98</v>
      </c>
      <c r="J6" s="132" t="s">
        <v>99</v>
      </c>
      <c r="K6" s="132" t="s">
        <v>100</v>
      </c>
      <c r="L6" s="132" t="s">
        <v>101</v>
      </c>
      <c r="M6" s="132" t="s">
        <v>102</v>
      </c>
      <c r="N6" s="131" t="s">
        <v>103</v>
      </c>
      <c r="O6" s="138">
        <v>15</v>
      </c>
    </row>
    <row r="7" s="110" customFormat="1" ht="19" customHeight="1" spans="1:15">
      <c r="A7" s="95" t="s">
        <v>104</v>
      </c>
      <c r="B7" s="133" t="s">
        <v>105</v>
      </c>
      <c r="C7" s="69">
        <v>2003925.74</v>
      </c>
      <c r="D7" s="69">
        <v>1983925.74</v>
      </c>
      <c r="E7" s="69">
        <v>1417305.74</v>
      </c>
      <c r="F7" s="69">
        <v>566620</v>
      </c>
      <c r="G7" s="69"/>
      <c r="H7" s="69"/>
      <c r="I7" s="69"/>
      <c r="J7" s="69">
        <v>20000</v>
      </c>
      <c r="K7" s="69"/>
      <c r="L7" s="69"/>
      <c r="M7" s="69"/>
      <c r="N7" s="69"/>
      <c r="O7" s="69">
        <v>20000</v>
      </c>
    </row>
    <row r="8" s="110" customFormat="1" ht="19" customHeight="1" spans="1:15">
      <c r="A8" s="134" t="s">
        <v>106</v>
      </c>
      <c r="B8" s="135" t="s">
        <v>107</v>
      </c>
      <c r="C8" s="69">
        <v>2003925.74</v>
      </c>
      <c r="D8" s="69">
        <v>1983925.74</v>
      </c>
      <c r="E8" s="69">
        <v>1417305.74</v>
      </c>
      <c r="F8" s="69">
        <v>566620</v>
      </c>
      <c r="G8" s="69"/>
      <c r="H8" s="69"/>
      <c r="I8" s="69"/>
      <c r="J8" s="69">
        <v>20000</v>
      </c>
      <c r="K8" s="69"/>
      <c r="L8" s="69"/>
      <c r="M8" s="69"/>
      <c r="N8" s="69"/>
      <c r="O8" s="69">
        <v>20000</v>
      </c>
    </row>
    <row r="9" s="110" customFormat="1" ht="19" customHeight="1" spans="1:15">
      <c r="A9" s="136" t="s">
        <v>108</v>
      </c>
      <c r="B9" s="137" t="s">
        <v>109</v>
      </c>
      <c r="C9" s="69">
        <v>1029668.55</v>
      </c>
      <c r="D9" s="69">
        <v>1029668.55</v>
      </c>
      <c r="E9" s="69">
        <v>1029668.55</v>
      </c>
      <c r="F9" s="69"/>
      <c r="G9" s="69"/>
      <c r="H9" s="69"/>
      <c r="I9" s="69"/>
      <c r="J9" s="69"/>
      <c r="K9" s="69"/>
      <c r="L9" s="69"/>
      <c r="M9" s="69"/>
      <c r="N9" s="69"/>
      <c r="O9" s="69"/>
    </row>
    <row r="10" s="110" customFormat="1" ht="19" customHeight="1" spans="1:15">
      <c r="A10" s="136" t="s">
        <v>110</v>
      </c>
      <c r="B10" s="137" t="s">
        <v>111</v>
      </c>
      <c r="C10" s="69">
        <v>125000</v>
      </c>
      <c r="D10" s="69">
        <v>125000</v>
      </c>
      <c r="E10" s="69"/>
      <c r="F10" s="69">
        <v>125000</v>
      </c>
      <c r="G10" s="69"/>
      <c r="H10" s="69"/>
      <c r="I10" s="69"/>
      <c r="J10" s="69"/>
      <c r="K10" s="69"/>
      <c r="L10" s="69"/>
      <c r="M10" s="69"/>
      <c r="N10" s="69"/>
      <c r="O10" s="69"/>
    </row>
    <row r="11" s="110" customFormat="1" ht="19" customHeight="1" spans="1:15">
      <c r="A11" s="136" t="s">
        <v>112</v>
      </c>
      <c r="B11" s="137" t="s">
        <v>113</v>
      </c>
      <c r="C11" s="69">
        <v>441620</v>
      </c>
      <c r="D11" s="69">
        <v>441620</v>
      </c>
      <c r="E11" s="69"/>
      <c r="F11" s="69">
        <v>441620</v>
      </c>
      <c r="G11" s="69"/>
      <c r="H11" s="69"/>
      <c r="I11" s="69"/>
      <c r="J11" s="69"/>
      <c r="K11" s="69"/>
      <c r="L11" s="69"/>
      <c r="M11" s="69"/>
      <c r="N11" s="69"/>
      <c r="O11" s="69"/>
    </row>
    <row r="12" s="110" customFormat="1" ht="19" customHeight="1" spans="1:15">
      <c r="A12" s="136" t="s">
        <v>114</v>
      </c>
      <c r="B12" s="137" t="s">
        <v>115</v>
      </c>
      <c r="C12" s="69">
        <v>387637.19</v>
      </c>
      <c r="D12" s="69">
        <v>387637.19</v>
      </c>
      <c r="E12" s="69">
        <v>387637.19</v>
      </c>
      <c r="F12" s="69"/>
      <c r="G12" s="69"/>
      <c r="H12" s="69"/>
      <c r="I12" s="69"/>
      <c r="J12" s="69"/>
      <c r="K12" s="69"/>
      <c r="L12" s="69"/>
      <c r="M12" s="69"/>
      <c r="N12" s="69"/>
      <c r="O12" s="69"/>
    </row>
    <row r="13" s="110" customFormat="1" ht="19" customHeight="1" spans="1:15">
      <c r="A13" s="136" t="s">
        <v>116</v>
      </c>
      <c r="B13" s="137" t="s">
        <v>117</v>
      </c>
      <c r="C13" s="69">
        <v>20000</v>
      </c>
      <c r="D13" s="69"/>
      <c r="E13" s="69"/>
      <c r="F13" s="69"/>
      <c r="G13" s="69"/>
      <c r="H13" s="69"/>
      <c r="I13" s="69"/>
      <c r="J13" s="69">
        <v>20000</v>
      </c>
      <c r="K13" s="69"/>
      <c r="L13" s="69"/>
      <c r="M13" s="69"/>
      <c r="N13" s="69"/>
      <c r="O13" s="69">
        <v>20000</v>
      </c>
    </row>
    <row r="14" s="110" customFormat="1" ht="19" customHeight="1" spans="1:15">
      <c r="A14" s="95" t="s">
        <v>118</v>
      </c>
      <c r="B14" s="133" t="s">
        <v>119</v>
      </c>
      <c r="C14" s="69">
        <v>203176.17</v>
      </c>
      <c r="D14" s="69">
        <v>203176.17</v>
      </c>
      <c r="E14" s="69">
        <v>203176.17</v>
      </c>
      <c r="F14" s="69"/>
      <c r="G14" s="69"/>
      <c r="H14" s="69"/>
      <c r="I14" s="69"/>
      <c r="J14" s="69"/>
      <c r="K14" s="69"/>
      <c r="L14" s="69"/>
      <c r="M14" s="69"/>
      <c r="N14" s="69"/>
      <c r="O14" s="69"/>
    </row>
    <row r="15" s="110" customFormat="1" ht="19" customHeight="1" spans="1:15">
      <c r="A15" s="134" t="s">
        <v>120</v>
      </c>
      <c r="B15" s="135" t="s">
        <v>121</v>
      </c>
      <c r="C15" s="69">
        <v>203176.17</v>
      </c>
      <c r="D15" s="69">
        <v>203176.17</v>
      </c>
      <c r="E15" s="69">
        <v>203176.17</v>
      </c>
      <c r="F15" s="69"/>
      <c r="G15" s="69"/>
      <c r="H15" s="69"/>
      <c r="I15" s="69"/>
      <c r="J15" s="69"/>
      <c r="K15" s="69"/>
      <c r="L15" s="69"/>
      <c r="M15" s="69"/>
      <c r="N15" s="69"/>
      <c r="O15" s="69"/>
    </row>
    <row r="16" s="110" customFormat="1" ht="19" customHeight="1" spans="1:15">
      <c r="A16" s="136" t="s">
        <v>122</v>
      </c>
      <c r="B16" s="137" t="s">
        <v>123</v>
      </c>
      <c r="C16" s="69">
        <v>203176.17</v>
      </c>
      <c r="D16" s="69">
        <v>203176.17</v>
      </c>
      <c r="E16" s="69">
        <v>203176.17</v>
      </c>
      <c r="F16" s="69"/>
      <c r="G16" s="69"/>
      <c r="H16" s="69"/>
      <c r="I16" s="69"/>
      <c r="J16" s="69"/>
      <c r="K16" s="69"/>
      <c r="L16" s="69"/>
      <c r="M16" s="69"/>
      <c r="N16" s="69"/>
      <c r="O16" s="69"/>
    </row>
    <row r="17" s="110" customFormat="1" ht="19" customHeight="1" spans="1:15">
      <c r="A17" s="95" t="s">
        <v>124</v>
      </c>
      <c r="B17" s="133" t="s">
        <v>125</v>
      </c>
      <c r="C17" s="69">
        <v>102844.15</v>
      </c>
      <c r="D17" s="69">
        <v>102844.15</v>
      </c>
      <c r="E17" s="69">
        <v>102844.15</v>
      </c>
      <c r="F17" s="69"/>
      <c r="G17" s="69"/>
      <c r="H17" s="69"/>
      <c r="I17" s="69"/>
      <c r="J17" s="69"/>
      <c r="K17" s="69"/>
      <c r="L17" s="69"/>
      <c r="M17" s="69"/>
      <c r="N17" s="69"/>
      <c r="O17" s="69"/>
    </row>
    <row r="18" s="110" customFormat="1" ht="19" customHeight="1" spans="1:15">
      <c r="A18" s="134" t="s">
        <v>126</v>
      </c>
      <c r="B18" s="135" t="s">
        <v>127</v>
      </c>
      <c r="C18" s="69">
        <v>102844.15</v>
      </c>
      <c r="D18" s="69">
        <v>102844.15</v>
      </c>
      <c r="E18" s="69">
        <v>102844.15</v>
      </c>
      <c r="F18" s="69"/>
      <c r="G18" s="69"/>
      <c r="H18" s="69"/>
      <c r="I18" s="69"/>
      <c r="J18" s="69"/>
      <c r="K18" s="69"/>
      <c r="L18" s="69"/>
      <c r="M18" s="69"/>
      <c r="N18" s="69"/>
      <c r="O18" s="69"/>
    </row>
    <row r="19" s="110" customFormat="1" ht="19" customHeight="1" spans="1:15">
      <c r="A19" s="136" t="s">
        <v>128</v>
      </c>
      <c r="B19" s="137" t="s">
        <v>129</v>
      </c>
      <c r="C19" s="69">
        <v>42246.16</v>
      </c>
      <c r="D19" s="69">
        <v>42246.16</v>
      </c>
      <c r="E19" s="69">
        <v>42246.16</v>
      </c>
      <c r="F19" s="69"/>
      <c r="G19" s="69"/>
      <c r="H19" s="69"/>
      <c r="I19" s="69"/>
      <c r="J19" s="69"/>
      <c r="K19" s="69"/>
      <c r="L19" s="69"/>
      <c r="M19" s="69"/>
      <c r="N19" s="69"/>
      <c r="O19" s="69"/>
    </row>
    <row r="20" s="110" customFormat="1" ht="19" customHeight="1" spans="1:15">
      <c r="A20" s="136" t="s">
        <v>130</v>
      </c>
      <c r="B20" s="137" t="s">
        <v>131</v>
      </c>
      <c r="C20" s="69">
        <v>19778.75</v>
      </c>
      <c r="D20" s="69">
        <v>19778.75</v>
      </c>
      <c r="E20" s="69">
        <v>19778.75</v>
      </c>
      <c r="F20" s="69"/>
      <c r="G20" s="69"/>
      <c r="H20" s="69"/>
      <c r="I20" s="69"/>
      <c r="J20" s="69"/>
      <c r="K20" s="69"/>
      <c r="L20" s="69"/>
      <c r="M20" s="69"/>
      <c r="N20" s="69"/>
      <c r="O20" s="69"/>
    </row>
    <row r="21" s="110" customFormat="1" ht="19" customHeight="1" spans="1:15">
      <c r="A21" s="136" t="s">
        <v>132</v>
      </c>
      <c r="B21" s="137" t="s">
        <v>133</v>
      </c>
      <c r="C21" s="69">
        <v>36485.24</v>
      </c>
      <c r="D21" s="69">
        <v>36485.24</v>
      </c>
      <c r="E21" s="69">
        <v>36485.24</v>
      </c>
      <c r="F21" s="69"/>
      <c r="G21" s="69"/>
      <c r="H21" s="69"/>
      <c r="I21" s="69"/>
      <c r="J21" s="69"/>
      <c r="K21" s="69"/>
      <c r="L21" s="69"/>
      <c r="M21" s="69"/>
      <c r="N21" s="69"/>
      <c r="O21" s="69"/>
    </row>
    <row r="22" s="110" customFormat="1" ht="19" customHeight="1" spans="1:15">
      <c r="A22" s="136" t="s">
        <v>134</v>
      </c>
      <c r="B22" s="137" t="s">
        <v>135</v>
      </c>
      <c r="C22" s="69">
        <v>4334</v>
      </c>
      <c r="D22" s="69">
        <v>4334</v>
      </c>
      <c r="E22" s="69">
        <v>4334</v>
      </c>
      <c r="F22" s="69"/>
      <c r="G22" s="69"/>
      <c r="H22" s="69"/>
      <c r="I22" s="69"/>
      <c r="J22" s="69"/>
      <c r="K22" s="69"/>
      <c r="L22" s="69"/>
      <c r="M22" s="69"/>
      <c r="N22" s="69"/>
      <c r="O22" s="69"/>
    </row>
    <row r="23" s="110" customFormat="1" ht="19" customHeight="1" spans="1:15">
      <c r="A23" s="95" t="s">
        <v>136</v>
      </c>
      <c r="B23" s="133" t="s">
        <v>137</v>
      </c>
      <c r="C23" s="69">
        <v>133453.32</v>
      </c>
      <c r="D23" s="69">
        <v>133453.32</v>
      </c>
      <c r="E23" s="69">
        <v>133453.32</v>
      </c>
      <c r="F23" s="69"/>
      <c r="G23" s="69"/>
      <c r="H23" s="69"/>
      <c r="I23" s="69"/>
      <c r="J23" s="69"/>
      <c r="K23" s="69"/>
      <c r="L23" s="69"/>
      <c r="M23" s="69"/>
      <c r="N23" s="69"/>
      <c r="O23" s="69"/>
    </row>
    <row r="24" s="110" customFormat="1" ht="19" customHeight="1" spans="1:15">
      <c r="A24" s="134" t="s">
        <v>138</v>
      </c>
      <c r="B24" s="135" t="s">
        <v>139</v>
      </c>
      <c r="C24" s="69">
        <v>133453.32</v>
      </c>
      <c r="D24" s="69">
        <v>133453.32</v>
      </c>
      <c r="E24" s="69">
        <v>133453.32</v>
      </c>
      <c r="F24" s="69"/>
      <c r="G24" s="69"/>
      <c r="H24" s="69"/>
      <c r="I24" s="69"/>
      <c r="J24" s="69"/>
      <c r="K24" s="69"/>
      <c r="L24" s="69"/>
      <c r="M24" s="69"/>
      <c r="N24" s="69"/>
      <c r="O24" s="69"/>
    </row>
    <row r="25" s="110" customFormat="1" ht="19" customHeight="1" spans="1:15">
      <c r="A25" s="136" t="s">
        <v>140</v>
      </c>
      <c r="B25" s="137" t="s">
        <v>141</v>
      </c>
      <c r="C25" s="69">
        <v>133453.32</v>
      </c>
      <c r="D25" s="69">
        <v>133453.32</v>
      </c>
      <c r="E25" s="69">
        <v>133453.32</v>
      </c>
      <c r="F25" s="69"/>
      <c r="G25" s="69"/>
      <c r="H25" s="69"/>
      <c r="I25" s="69"/>
      <c r="J25" s="69"/>
      <c r="K25" s="69"/>
      <c r="L25" s="69"/>
      <c r="M25" s="69"/>
      <c r="N25" s="69"/>
      <c r="O25" s="69"/>
    </row>
    <row r="26" s="110" customFormat="1" ht="19" customHeight="1" spans="1:15">
      <c r="A26" s="119" t="s">
        <v>76</v>
      </c>
      <c r="B26" s="119"/>
      <c r="C26" s="69">
        <v>2443399.38</v>
      </c>
      <c r="D26" s="69">
        <v>2423399.38</v>
      </c>
      <c r="E26" s="69">
        <v>1856779.38</v>
      </c>
      <c r="F26" s="69">
        <v>566620</v>
      </c>
      <c r="G26" s="69"/>
      <c r="H26" s="69"/>
      <c r="I26" s="69"/>
      <c r="J26" s="69">
        <v>20000</v>
      </c>
      <c r="K26" s="69"/>
      <c r="L26" s="69"/>
      <c r="M26" s="69"/>
      <c r="N26" s="69"/>
      <c r="O26" s="69">
        <v>20000</v>
      </c>
    </row>
  </sheetData>
  <mergeCells count="13">
    <mergeCell ref="N1:O1"/>
    <mergeCell ref="A2:O2"/>
    <mergeCell ref="A3:B3"/>
    <mergeCell ref="C3:O3"/>
    <mergeCell ref="D4:F4"/>
    <mergeCell ref="J4:O4"/>
    <mergeCell ref="A26:B26"/>
    <mergeCell ref="A4:A5"/>
    <mergeCell ref="B4:B5"/>
    <mergeCell ref="C4:C5"/>
    <mergeCell ref="G4:G5"/>
    <mergeCell ref="H4:H5"/>
    <mergeCell ref="I4:I5"/>
  </mergeCells>
  <pageMargins left="0.393055555555556" right="0.393055555555556" top="0.590277777777778" bottom="0.393055555555556"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Zeros="0" topLeftCell="A2" workbookViewId="0">
      <selection activeCell="J21" sqref="J21"/>
    </sheetView>
  </sheetViews>
  <sheetFormatPr defaultColWidth="9" defaultRowHeight="13.5" customHeight="1" outlineLevelCol="3"/>
  <cols>
    <col min="1" max="1" width="28.875" customWidth="1"/>
    <col min="2" max="2" width="15.625" style="101" customWidth="1"/>
    <col min="3" max="3" width="31.5" customWidth="1"/>
    <col min="4" max="4" width="15.625" style="101" customWidth="1"/>
  </cols>
  <sheetData>
    <row r="1" s="1" customFormat="1" ht="18" customHeight="1" spans="1:4">
      <c r="A1" s="114" t="s">
        <v>142</v>
      </c>
      <c r="B1" s="114"/>
      <c r="C1" s="114"/>
      <c r="D1" s="114"/>
    </row>
    <row r="2" ht="36" customHeight="1" spans="1:4">
      <c r="A2" s="115" t="str">
        <f>"2025"&amp;"年部门财政拨款收支预算总表"</f>
        <v>2025年部门财政拨款收支预算总表</v>
      </c>
      <c r="B2" s="115"/>
      <c r="C2" s="115"/>
      <c r="D2" s="115"/>
    </row>
    <row r="3" s="1" customFormat="1" ht="18" customHeight="1" spans="1:4">
      <c r="A3" s="6" t="str">
        <f>"单位名称："&amp;"中国共产党姚安县委员会社会工作部"</f>
        <v>单位名称：中国共产党姚安县委员会社会工作部</v>
      </c>
      <c r="B3" s="6"/>
      <c r="C3" s="15"/>
      <c r="D3" s="15" t="s">
        <v>54</v>
      </c>
    </row>
    <row r="4" s="1" customFormat="1" ht="20" customHeight="1" spans="1:4">
      <c r="A4" s="116" t="s">
        <v>143</v>
      </c>
      <c r="B4" s="116"/>
      <c r="C4" s="116" t="s">
        <v>144</v>
      </c>
      <c r="D4" s="116"/>
    </row>
    <row r="5" s="113" customFormat="1" ht="20" customHeight="1" spans="1:4">
      <c r="A5" s="117" t="s">
        <v>145</v>
      </c>
      <c r="B5" s="117" t="str">
        <f>"2025"&amp;"年预算数"</f>
        <v>2025年预算数</v>
      </c>
      <c r="C5" s="8" t="s">
        <v>146</v>
      </c>
      <c r="D5" s="117" t="str">
        <f>"2025"&amp;"年预算数"</f>
        <v>2025年预算数</v>
      </c>
    </row>
    <row r="6" ht="19" customHeight="1" spans="1:4">
      <c r="A6" s="118" t="s">
        <v>147</v>
      </c>
      <c r="B6" s="119">
        <v>2423399.38</v>
      </c>
      <c r="C6" s="118" t="s">
        <v>148</v>
      </c>
      <c r="D6" s="119">
        <v>2423399.38</v>
      </c>
    </row>
    <row r="7" ht="19" customHeight="1" spans="1:4">
      <c r="A7" s="118" t="s">
        <v>149</v>
      </c>
      <c r="B7" s="119">
        <v>2423399.38</v>
      </c>
      <c r="C7" s="118" t="s">
        <v>150</v>
      </c>
      <c r="D7" s="119">
        <v>1983925.74</v>
      </c>
    </row>
    <row r="8" ht="19" customHeight="1" spans="1:4">
      <c r="A8" s="118" t="s">
        <v>151</v>
      </c>
      <c r="B8" s="119"/>
      <c r="C8" s="118" t="s">
        <v>152</v>
      </c>
      <c r="D8" s="119"/>
    </row>
    <row r="9" ht="19" customHeight="1" spans="1:4">
      <c r="A9" s="118" t="s">
        <v>153</v>
      </c>
      <c r="B9" s="119"/>
      <c r="C9" s="118" t="s">
        <v>154</v>
      </c>
      <c r="D9" s="119"/>
    </row>
    <row r="10" ht="19" customHeight="1" spans="1:4">
      <c r="A10" s="118" t="s">
        <v>155</v>
      </c>
      <c r="B10" s="119"/>
      <c r="C10" s="118" t="s">
        <v>156</v>
      </c>
      <c r="D10" s="119"/>
    </row>
    <row r="11" ht="19" customHeight="1" spans="1:4">
      <c r="A11" s="118" t="s">
        <v>149</v>
      </c>
      <c r="B11" s="119"/>
      <c r="C11" s="118" t="s">
        <v>157</v>
      </c>
      <c r="D11" s="119"/>
    </row>
    <row r="12" ht="19" customHeight="1" spans="1:4">
      <c r="A12" s="120" t="s">
        <v>151</v>
      </c>
      <c r="B12" s="119"/>
      <c r="C12" s="121" t="s">
        <v>158</v>
      </c>
      <c r="D12" s="119"/>
    </row>
    <row r="13" ht="19" customHeight="1" spans="1:4">
      <c r="A13" s="120" t="s">
        <v>153</v>
      </c>
      <c r="B13" s="119"/>
      <c r="C13" s="121" t="s">
        <v>159</v>
      </c>
      <c r="D13" s="119"/>
    </row>
    <row r="14" ht="19" customHeight="1" spans="1:4">
      <c r="A14" s="122"/>
      <c r="B14" s="119"/>
      <c r="C14" s="121" t="s">
        <v>160</v>
      </c>
      <c r="D14" s="119">
        <v>203176.17</v>
      </c>
    </row>
    <row r="15" ht="19" customHeight="1" spans="1:4">
      <c r="A15" s="122"/>
      <c r="B15" s="119"/>
      <c r="C15" s="121" t="s">
        <v>161</v>
      </c>
      <c r="D15" s="119"/>
    </row>
    <row r="16" ht="19" customHeight="1" spans="1:4">
      <c r="A16" s="122"/>
      <c r="B16" s="119"/>
      <c r="C16" s="121" t="s">
        <v>162</v>
      </c>
      <c r="D16" s="119">
        <v>102844.15</v>
      </c>
    </row>
    <row r="17" ht="19" customHeight="1" spans="1:4">
      <c r="A17" s="122"/>
      <c r="B17" s="119"/>
      <c r="C17" s="121" t="s">
        <v>163</v>
      </c>
      <c r="D17" s="119"/>
    </row>
    <row r="18" ht="19" customHeight="1" spans="1:4">
      <c r="A18" s="122"/>
      <c r="B18" s="119"/>
      <c r="C18" s="121" t="s">
        <v>164</v>
      </c>
      <c r="D18" s="119"/>
    </row>
    <row r="19" ht="19" customHeight="1" spans="1:4">
      <c r="A19" s="122"/>
      <c r="B19" s="119"/>
      <c r="C19" s="121" t="s">
        <v>165</v>
      </c>
      <c r="D19" s="119"/>
    </row>
    <row r="20" ht="19" customHeight="1" spans="1:4">
      <c r="A20" s="122"/>
      <c r="B20" s="119"/>
      <c r="C20" s="121" t="s">
        <v>166</v>
      </c>
      <c r="D20" s="119"/>
    </row>
    <row r="21" ht="19" customHeight="1" spans="1:4">
      <c r="A21" s="122"/>
      <c r="B21" s="119"/>
      <c r="C21" s="121" t="s">
        <v>167</v>
      </c>
      <c r="D21" s="119"/>
    </row>
    <row r="22" ht="19" customHeight="1" spans="1:4">
      <c r="A22" s="122"/>
      <c r="B22" s="119"/>
      <c r="C22" s="121" t="s">
        <v>168</v>
      </c>
      <c r="D22" s="119"/>
    </row>
    <row r="23" ht="19" customHeight="1" spans="1:4">
      <c r="A23" s="122"/>
      <c r="B23" s="119"/>
      <c r="C23" s="121" t="s">
        <v>169</v>
      </c>
      <c r="D23" s="119"/>
    </row>
    <row r="24" ht="19" customHeight="1" spans="1:4">
      <c r="A24" s="122"/>
      <c r="B24" s="119"/>
      <c r="C24" s="121" t="s">
        <v>170</v>
      </c>
      <c r="D24" s="119"/>
    </row>
    <row r="25" ht="19" customHeight="1" spans="1:4">
      <c r="A25" s="122"/>
      <c r="B25" s="119"/>
      <c r="C25" s="121" t="s">
        <v>171</v>
      </c>
      <c r="D25" s="119"/>
    </row>
    <row r="26" ht="19" customHeight="1" spans="1:4">
      <c r="A26" s="122"/>
      <c r="B26" s="119"/>
      <c r="C26" s="121" t="s">
        <v>172</v>
      </c>
      <c r="D26" s="119">
        <v>133453.32</v>
      </c>
    </row>
    <row r="27" ht="19" customHeight="1" spans="1:4">
      <c r="A27" s="122"/>
      <c r="B27" s="119"/>
      <c r="C27" s="121" t="s">
        <v>173</v>
      </c>
      <c r="D27" s="119"/>
    </row>
    <row r="28" ht="19" customHeight="1" spans="1:4">
      <c r="A28" s="122"/>
      <c r="B28" s="119"/>
      <c r="C28" s="121" t="s">
        <v>174</v>
      </c>
      <c r="D28" s="119"/>
    </row>
    <row r="29" ht="19" customHeight="1" spans="1:4">
      <c r="A29" s="122"/>
      <c r="B29" s="119"/>
      <c r="C29" s="121" t="s">
        <v>175</v>
      </c>
      <c r="D29" s="119"/>
    </row>
    <row r="30" ht="19" customHeight="1" spans="1:4">
      <c r="A30" s="122"/>
      <c r="B30" s="119"/>
      <c r="C30" s="121" t="s">
        <v>176</v>
      </c>
      <c r="D30" s="119"/>
    </row>
    <row r="31" ht="19" customHeight="1" spans="1:4">
      <c r="A31" s="122"/>
      <c r="B31" s="119"/>
      <c r="C31" s="120" t="s">
        <v>177</v>
      </c>
      <c r="D31" s="119"/>
    </row>
    <row r="32" ht="19" customHeight="1" spans="1:4">
      <c r="A32" s="122"/>
      <c r="B32" s="119"/>
      <c r="C32" s="120" t="s">
        <v>178</v>
      </c>
      <c r="D32" s="119"/>
    </row>
    <row r="33" ht="19" customHeight="1" spans="1:4">
      <c r="A33" s="122"/>
      <c r="B33" s="119"/>
      <c r="C33" s="123" t="s">
        <v>179</v>
      </c>
      <c r="D33" s="119"/>
    </row>
    <row r="34" ht="19" customHeight="1" spans="1:4">
      <c r="A34" s="124"/>
      <c r="B34" s="119"/>
      <c r="C34" s="125" t="s">
        <v>180</v>
      </c>
      <c r="D34" s="119"/>
    </row>
    <row r="35" ht="19" customHeight="1" spans="1:4">
      <c r="A35" s="124"/>
      <c r="B35" s="119"/>
      <c r="C35" s="125" t="s">
        <v>181</v>
      </c>
      <c r="D35" s="119"/>
    </row>
    <row r="36" ht="19" customHeight="1" spans="1:4">
      <c r="A36" s="124"/>
      <c r="B36" s="119"/>
      <c r="C36" s="125" t="s">
        <v>182</v>
      </c>
      <c r="D36" s="119"/>
    </row>
    <row r="37" ht="19" customHeight="1" spans="1:4">
      <c r="A37" s="124"/>
      <c r="B37" s="119"/>
      <c r="C37" s="123" t="s">
        <v>183</v>
      </c>
      <c r="D37" s="126"/>
    </row>
    <row r="38" ht="19" customHeight="1" spans="1:4">
      <c r="A38" s="124" t="s">
        <v>184</v>
      </c>
      <c r="B38" s="119">
        <v>2423399.38</v>
      </c>
      <c r="C38" s="124" t="s">
        <v>185</v>
      </c>
      <c r="D38" s="119">
        <v>2423399.38</v>
      </c>
    </row>
  </sheetData>
  <mergeCells count="5">
    <mergeCell ref="A1:D1"/>
    <mergeCell ref="A2:D2"/>
    <mergeCell ref="A3:B3"/>
    <mergeCell ref="A4:B4"/>
    <mergeCell ref="C4:D4"/>
  </mergeCells>
  <pageMargins left="0.590277777777778" right="0.590277777777778" top="0.984027777777778" bottom="0.393055555555556" header="0.5" footer="0.196527777777778"/>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showZeros="0" topLeftCell="A2" workbookViewId="0">
      <selection activeCell="C13" sqref="C13"/>
    </sheetView>
  </sheetViews>
  <sheetFormatPr defaultColWidth="9" defaultRowHeight="13.5" customHeight="1" outlineLevelCol="6"/>
  <cols>
    <col min="1" max="1" width="23.1333333333333" customWidth="1"/>
    <col min="2" max="2" width="40.775" customWidth="1"/>
    <col min="3" max="7" width="15.625" customWidth="1"/>
  </cols>
  <sheetData>
    <row r="1" ht="18" customHeight="1" spans="1:7">
      <c r="A1" s="107" t="s">
        <v>186</v>
      </c>
      <c r="B1" s="107"/>
      <c r="C1" s="107"/>
      <c r="D1" s="107"/>
      <c r="E1" s="107"/>
      <c r="F1" s="107"/>
      <c r="G1" s="107"/>
    </row>
    <row r="2" ht="35.65" customHeight="1" spans="1:7">
      <c r="A2" s="18" t="str">
        <f>"2025"&amp;"年一般公共预算支出预算表（按功能科目分类）"</f>
        <v>2025年一般公共预算支出预算表（按功能科目分类）</v>
      </c>
      <c r="B2" s="18"/>
      <c r="C2" s="18"/>
      <c r="D2" s="18"/>
      <c r="E2" s="18"/>
      <c r="F2" s="18"/>
      <c r="G2" s="18"/>
    </row>
    <row r="3" ht="26.35" customHeight="1" spans="1:7">
      <c r="A3" s="39" t="str">
        <f>"单位名称："&amp;"中国共产党姚安县委员会社会工作部"</f>
        <v>单位名称：中国共产党姚安县委员会社会工作部</v>
      </c>
      <c r="B3" s="39"/>
      <c r="C3" s="39"/>
      <c r="D3" s="39"/>
      <c r="E3" s="39"/>
      <c r="F3" s="112"/>
      <c r="G3" s="82" t="s">
        <v>2</v>
      </c>
    </row>
    <row r="4" s="110" customFormat="1" ht="20" customHeight="1" spans="1:7">
      <c r="A4" s="13" t="s">
        <v>187</v>
      </c>
      <c r="B4" s="13"/>
      <c r="C4" s="13" t="s">
        <v>57</v>
      </c>
      <c r="D4" s="13" t="s">
        <v>188</v>
      </c>
      <c r="E4" s="13"/>
      <c r="F4" s="13"/>
      <c r="G4" s="13" t="s">
        <v>189</v>
      </c>
    </row>
    <row r="5" s="110" customFormat="1" ht="20" customHeight="1" spans="1:7">
      <c r="A5" s="13" t="s">
        <v>190</v>
      </c>
      <c r="B5" s="13" t="s">
        <v>191</v>
      </c>
      <c r="C5" s="13"/>
      <c r="D5" s="13" t="s">
        <v>59</v>
      </c>
      <c r="E5" s="13" t="s">
        <v>192</v>
      </c>
      <c r="F5" s="13" t="s">
        <v>193</v>
      </c>
      <c r="G5" s="13"/>
    </row>
    <row r="6" s="110" customFormat="1" ht="20" customHeight="1" spans="1:7">
      <c r="A6" s="8" t="s">
        <v>90</v>
      </c>
      <c r="B6" s="8">
        <v>2</v>
      </c>
      <c r="C6" s="8" t="s">
        <v>92</v>
      </c>
      <c r="D6" s="8" t="s">
        <v>93</v>
      </c>
      <c r="E6" s="8" t="s">
        <v>94</v>
      </c>
      <c r="F6" s="8" t="s">
        <v>95</v>
      </c>
      <c r="G6" s="8" t="s">
        <v>96</v>
      </c>
    </row>
    <row r="7" ht="18.85" customHeight="1" spans="1:7">
      <c r="A7" s="10" t="s">
        <v>104</v>
      </c>
      <c r="B7" s="10" t="s">
        <v>194</v>
      </c>
      <c r="C7" s="16">
        <v>1983925.74</v>
      </c>
      <c r="D7" s="16">
        <v>1417305.74</v>
      </c>
      <c r="E7" s="16">
        <v>1288907.38</v>
      </c>
      <c r="F7" s="16">
        <v>128398.36</v>
      </c>
      <c r="G7" s="16">
        <v>566620</v>
      </c>
    </row>
    <row r="8" ht="18.85" customHeight="1" spans="1:7">
      <c r="A8" s="12" t="s">
        <v>106</v>
      </c>
      <c r="B8" s="12" t="s">
        <v>195</v>
      </c>
      <c r="C8" s="16">
        <v>1983925.74</v>
      </c>
      <c r="D8" s="16">
        <v>1417305.74</v>
      </c>
      <c r="E8" s="16">
        <v>1288907.38</v>
      </c>
      <c r="F8" s="16">
        <v>128398.36</v>
      </c>
      <c r="G8" s="16">
        <v>566620</v>
      </c>
    </row>
    <row r="9" ht="18.85" customHeight="1" spans="1:7">
      <c r="A9" s="111" t="s">
        <v>108</v>
      </c>
      <c r="B9" s="111" t="s">
        <v>196</v>
      </c>
      <c r="C9" s="16">
        <v>1029668.55</v>
      </c>
      <c r="D9" s="16">
        <v>1029668.55</v>
      </c>
      <c r="E9" s="16">
        <v>922505.74</v>
      </c>
      <c r="F9" s="16">
        <v>107162.81</v>
      </c>
      <c r="G9" s="16"/>
    </row>
    <row r="10" ht="18.85" customHeight="1" spans="1:7">
      <c r="A10" s="111" t="s">
        <v>110</v>
      </c>
      <c r="B10" s="111" t="s">
        <v>197</v>
      </c>
      <c r="C10" s="16">
        <v>125000</v>
      </c>
      <c r="D10" s="16"/>
      <c r="E10" s="16"/>
      <c r="F10" s="16"/>
      <c r="G10" s="16">
        <v>125000</v>
      </c>
    </row>
    <row r="11" ht="18.85" customHeight="1" spans="1:7">
      <c r="A11" s="111" t="s">
        <v>112</v>
      </c>
      <c r="B11" s="111" t="s">
        <v>198</v>
      </c>
      <c r="C11" s="16">
        <v>441620</v>
      </c>
      <c r="D11" s="16"/>
      <c r="E11" s="16"/>
      <c r="F11" s="16"/>
      <c r="G11" s="16">
        <v>441620</v>
      </c>
    </row>
    <row r="12" ht="18.85" customHeight="1" spans="1:7">
      <c r="A12" s="111" t="s">
        <v>114</v>
      </c>
      <c r="B12" s="111" t="s">
        <v>199</v>
      </c>
      <c r="C12" s="16">
        <v>387637.19</v>
      </c>
      <c r="D12" s="16">
        <v>387637.19</v>
      </c>
      <c r="E12" s="16">
        <v>366401.64</v>
      </c>
      <c r="F12" s="16">
        <v>21235.55</v>
      </c>
      <c r="G12" s="16"/>
    </row>
    <row r="13" ht="18.85" customHeight="1" spans="1:7">
      <c r="A13" s="10" t="s">
        <v>118</v>
      </c>
      <c r="B13" s="10" t="s">
        <v>200</v>
      </c>
      <c r="C13" s="16">
        <v>203176.17</v>
      </c>
      <c r="D13" s="16">
        <v>203176.17</v>
      </c>
      <c r="E13" s="16">
        <v>203176.17</v>
      </c>
      <c r="F13" s="16"/>
      <c r="G13" s="16"/>
    </row>
    <row r="14" ht="18.85" customHeight="1" spans="1:7">
      <c r="A14" s="12" t="s">
        <v>120</v>
      </c>
      <c r="B14" s="12" t="s">
        <v>201</v>
      </c>
      <c r="C14" s="16">
        <v>203176.17</v>
      </c>
      <c r="D14" s="16">
        <v>203176.17</v>
      </c>
      <c r="E14" s="16">
        <v>203176.17</v>
      </c>
      <c r="F14" s="16"/>
      <c r="G14" s="16"/>
    </row>
    <row r="15" ht="18.85" customHeight="1" spans="1:7">
      <c r="A15" s="111" t="s">
        <v>122</v>
      </c>
      <c r="B15" s="111" t="s">
        <v>202</v>
      </c>
      <c r="C15" s="16">
        <v>203176.17</v>
      </c>
      <c r="D15" s="16">
        <v>203176.17</v>
      </c>
      <c r="E15" s="16">
        <v>203176.17</v>
      </c>
      <c r="F15" s="16"/>
      <c r="G15" s="16"/>
    </row>
    <row r="16" ht="18.85" customHeight="1" spans="1:7">
      <c r="A16" s="10" t="s">
        <v>124</v>
      </c>
      <c r="B16" s="10" t="s">
        <v>203</v>
      </c>
      <c r="C16" s="16">
        <v>102844.15</v>
      </c>
      <c r="D16" s="16">
        <v>102844.15</v>
      </c>
      <c r="E16" s="16">
        <v>102844.15</v>
      </c>
      <c r="F16" s="16"/>
      <c r="G16" s="16"/>
    </row>
    <row r="17" ht="18.85" customHeight="1" spans="1:7">
      <c r="A17" s="12" t="s">
        <v>126</v>
      </c>
      <c r="B17" s="12" t="s">
        <v>204</v>
      </c>
      <c r="C17" s="16">
        <v>102844.15</v>
      </c>
      <c r="D17" s="16">
        <v>102844.15</v>
      </c>
      <c r="E17" s="16">
        <v>102844.15</v>
      </c>
      <c r="F17" s="16"/>
      <c r="G17" s="16"/>
    </row>
    <row r="18" ht="18.85" customHeight="1" spans="1:7">
      <c r="A18" s="111" t="s">
        <v>128</v>
      </c>
      <c r="B18" s="111" t="s">
        <v>205</v>
      </c>
      <c r="C18" s="16">
        <v>42246.16</v>
      </c>
      <c r="D18" s="16">
        <v>42246.16</v>
      </c>
      <c r="E18" s="16">
        <v>42246.16</v>
      </c>
      <c r="F18" s="16"/>
      <c r="G18" s="16"/>
    </row>
    <row r="19" ht="18.85" customHeight="1" spans="1:7">
      <c r="A19" s="111" t="s">
        <v>130</v>
      </c>
      <c r="B19" s="111" t="s">
        <v>206</v>
      </c>
      <c r="C19" s="16">
        <v>19778.75</v>
      </c>
      <c r="D19" s="16">
        <v>19778.75</v>
      </c>
      <c r="E19" s="16">
        <v>19778.75</v>
      </c>
      <c r="F19" s="16"/>
      <c r="G19" s="16"/>
    </row>
    <row r="20" ht="18.85" customHeight="1" spans="1:7">
      <c r="A20" s="111" t="s">
        <v>132</v>
      </c>
      <c r="B20" s="111" t="s">
        <v>207</v>
      </c>
      <c r="C20" s="16">
        <v>36485.24</v>
      </c>
      <c r="D20" s="16">
        <v>36485.24</v>
      </c>
      <c r="E20" s="16">
        <v>36485.24</v>
      </c>
      <c r="F20" s="16"/>
      <c r="G20" s="16"/>
    </row>
    <row r="21" ht="18.85" customHeight="1" spans="1:7">
      <c r="A21" s="111" t="s">
        <v>134</v>
      </c>
      <c r="B21" s="111" t="s">
        <v>208</v>
      </c>
      <c r="C21" s="16">
        <v>4334</v>
      </c>
      <c r="D21" s="16">
        <v>4334</v>
      </c>
      <c r="E21" s="16">
        <v>4334</v>
      </c>
      <c r="F21" s="16"/>
      <c r="G21" s="16"/>
    </row>
    <row r="22" ht="18.85" customHeight="1" spans="1:7">
      <c r="A22" s="10" t="s">
        <v>136</v>
      </c>
      <c r="B22" s="10" t="s">
        <v>209</v>
      </c>
      <c r="C22" s="16">
        <v>133453.32</v>
      </c>
      <c r="D22" s="16">
        <v>133453.32</v>
      </c>
      <c r="E22" s="16">
        <v>133453.32</v>
      </c>
      <c r="F22" s="16"/>
      <c r="G22" s="16"/>
    </row>
    <row r="23" ht="18.85" customHeight="1" spans="1:7">
      <c r="A23" s="12" t="s">
        <v>138</v>
      </c>
      <c r="B23" s="12" t="s">
        <v>210</v>
      </c>
      <c r="C23" s="16">
        <v>133453.32</v>
      </c>
      <c r="D23" s="16">
        <v>133453.32</v>
      </c>
      <c r="E23" s="16">
        <v>133453.32</v>
      </c>
      <c r="F23" s="16"/>
      <c r="G23" s="16"/>
    </row>
    <row r="24" ht="18.85" customHeight="1" spans="1:7">
      <c r="A24" s="111" t="s">
        <v>140</v>
      </c>
      <c r="B24" s="111" t="s">
        <v>211</v>
      </c>
      <c r="C24" s="16">
        <v>133453.32</v>
      </c>
      <c r="D24" s="16">
        <v>133453.32</v>
      </c>
      <c r="E24" s="16">
        <v>133453.32</v>
      </c>
      <c r="F24" s="16"/>
      <c r="G24" s="16"/>
    </row>
    <row r="25" ht="18.85" customHeight="1" spans="1:7">
      <c r="A25" s="13" t="s">
        <v>212</v>
      </c>
      <c r="B25" s="13"/>
      <c r="C25" s="16">
        <v>2423399.38</v>
      </c>
      <c r="D25" s="16">
        <v>1856779.38</v>
      </c>
      <c r="E25" s="16">
        <v>1728381.02</v>
      </c>
      <c r="F25" s="16">
        <v>128398.36</v>
      </c>
      <c r="G25" s="16">
        <v>566620</v>
      </c>
    </row>
  </sheetData>
  <mergeCells count="8">
    <mergeCell ref="A1:G1"/>
    <mergeCell ref="A2:G2"/>
    <mergeCell ref="A3:E3"/>
    <mergeCell ref="A4:B4"/>
    <mergeCell ref="D4:F4"/>
    <mergeCell ref="A25:B25"/>
    <mergeCell ref="C4:C5"/>
    <mergeCell ref="G4:G5"/>
  </mergeCells>
  <pageMargins left="0.393055555555556" right="0.393055555555556" top="0.786805555555556" bottom="0.393055555555556"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showZeros="0" workbookViewId="0">
      <selection activeCell="F7" sqref="F7"/>
    </sheetView>
  </sheetViews>
  <sheetFormatPr defaultColWidth="9" defaultRowHeight="13.5" customHeight="1" outlineLevelRow="6" outlineLevelCol="5"/>
  <cols>
    <col min="1" max="1" width="24.5" customWidth="1"/>
    <col min="2" max="2" width="25.375" customWidth="1"/>
    <col min="3" max="5" width="20.125" customWidth="1"/>
    <col min="6" max="6" width="26.4166666666667" customWidth="1"/>
  </cols>
  <sheetData>
    <row r="1" ht="20" customHeight="1" spans="1:6">
      <c r="A1" s="105" t="s">
        <v>213</v>
      </c>
      <c r="B1" s="105"/>
      <c r="C1" s="105"/>
      <c r="D1" s="105"/>
      <c r="E1" s="105"/>
      <c r="F1" s="105"/>
    </row>
    <row r="2" ht="52.6" customHeight="1" spans="1:6">
      <c r="A2" s="106" t="str">
        <f>"2025"&amp;"年一般公共预算“三公”经费支出预算表"</f>
        <v>2025年一般公共预算“三公”经费支出预算表</v>
      </c>
      <c r="B2" s="106"/>
      <c r="C2" s="106"/>
      <c r="D2" s="106"/>
      <c r="E2" s="106"/>
      <c r="F2" s="106"/>
    </row>
    <row r="3" s="2" customFormat="1" ht="22" customHeight="1" spans="1:6">
      <c r="A3" s="44" t="str">
        <f>"单位名称："&amp;"中国共产党姚安县委员会社会工作部"</f>
        <v>单位名称：中国共产党姚安县委员会社会工作部</v>
      </c>
      <c r="B3" s="44"/>
      <c r="C3" s="107" t="s">
        <v>214</v>
      </c>
      <c r="D3" s="107"/>
      <c r="E3" s="107"/>
      <c r="F3" s="107"/>
    </row>
    <row r="4" s="2" customFormat="1" ht="40" customHeight="1" spans="1:6">
      <c r="A4" s="8" t="s">
        <v>215</v>
      </c>
      <c r="B4" s="8" t="s">
        <v>216</v>
      </c>
      <c r="C4" s="8" t="s">
        <v>217</v>
      </c>
      <c r="D4" s="8"/>
      <c r="E4" s="8"/>
      <c r="F4" s="8" t="s">
        <v>218</v>
      </c>
    </row>
    <row r="5" s="2" customFormat="1" ht="40" customHeight="1" spans="1:6">
      <c r="A5" s="8"/>
      <c r="B5" s="8"/>
      <c r="C5" s="8" t="s">
        <v>219</v>
      </c>
      <c r="D5" s="8" t="s">
        <v>220</v>
      </c>
      <c r="E5" s="8" t="s">
        <v>221</v>
      </c>
      <c r="F5" s="8"/>
    </row>
    <row r="6" s="3" customFormat="1" ht="30" customHeight="1" spans="1:6">
      <c r="A6" s="108" t="s">
        <v>90</v>
      </c>
      <c r="B6" s="108" t="s">
        <v>91</v>
      </c>
      <c r="C6" s="108" t="s">
        <v>92</v>
      </c>
      <c r="D6" s="108" t="s">
        <v>93</v>
      </c>
      <c r="E6" s="108" t="s">
        <v>94</v>
      </c>
      <c r="F6" s="108" t="s">
        <v>95</v>
      </c>
    </row>
    <row r="7" s="2" customFormat="1" ht="40" customHeight="1" spans="1:6">
      <c r="A7" s="109">
        <v>10000</v>
      </c>
      <c r="B7" s="109"/>
      <c r="C7" s="109"/>
      <c r="D7" s="109"/>
      <c r="E7" s="109"/>
      <c r="F7" s="109">
        <v>10000</v>
      </c>
    </row>
  </sheetData>
  <mergeCells count="8">
    <mergeCell ref="A1:F1"/>
    <mergeCell ref="A2:F2"/>
    <mergeCell ref="A3:B3"/>
    <mergeCell ref="C3:F3"/>
    <mergeCell ref="C4:E4"/>
    <mergeCell ref="A4:A5"/>
    <mergeCell ref="B4:B5"/>
    <mergeCell ref="F4:F5"/>
  </mergeCells>
  <pageMargins left="0.590277777777778" right="0.590277777777778" top="0.984027777777778" bottom="0.786805555555556"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5"/>
  <sheetViews>
    <sheetView showZeros="0" topLeftCell="A13" workbookViewId="0">
      <selection activeCell="E10" sqref="E10"/>
    </sheetView>
  </sheetViews>
  <sheetFormatPr defaultColWidth="10.7083333333333" defaultRowHeight="14.25" customHeight="1"/>
  <cols>
    <col min="1" max="1" width="30.7666666666667" customWidth="1"/>
    <col min="2" max="2" width="19.5166666666667" customWidth="1"/>
    <col min="3" max="3" width="24.2583333333333" customWidth="1"/>
    <col min="4" max="4" width="7.625" style="101" customWidth="1"/>
    <col min="5" max="5" width="21.6416666666667" customWidth="1"/>
    <col min="6" max="6" width="7.75" style="101" customWidth="1"/>
    <col min="7" max="7" width="17.3833333333333" customWidth="1"/>
    <col min="8" max="9" width="12.625" customWidth="1"/>
    <col min="10" max="10" width="11.5083333333333" customWidth="1"/>
    <col min="11" max="11" width="9.275" customWidth="1"/>
    <col min="12" max="12" width="7.875" customWidth="1"/>
    <col min="13" max="13" width="12.625" customWidth="1"/>
    <col min="14" max="14" width="8.50833333333333" customWidth="1"/>
    <col min="15" max="15" width="6.875" customWidth="1"/>
    <col min="16" max="16" width="7.88333333333333" customWidth="1"/>
    <col min="17" max="17" width="7.875" customWidth="1"/>
    <col min="18" max="18" width="7.75" customWidth="1"/>
    <col min="19" max="19" width="7.14166666666667" customWidth="1"/>
    <col min="20" max="20" width="7.88333333333333" customWidth="1"/>
    <col min="21" max="21" width="8.13333333333333" customWidth="1"/>
    <col min="22" max="22" width="6.5" customWidth="1"/>
    <col min="23" max="23" width="7.5" customWidth="1"/>
    <col min="24" max="24" width="11.7583333333333" customWidth="1"/>
  </cols>
  <sheetData>
    <row r="1" ht="13.5" customHeight="1" spans="1:24">
      <c r="A1" s="17"/>
      <c r="B1" s="17"/>
      <c r="C1" s="17"/>
      <c r="D1" s="25"/>
      <c r="E1" s="17"/>
      <c r="F1" s="25"/>
      <c r="G1" s="17"/>
      <c r="H1" s="17"/>
      <c r="I1" s="17"/>
      <c r="J1" s="17"/>
      <c r="K1" s="17"/>
      <c r="L1" s="17"/>
      <c r="M1" s="17"/>
      <c r="N1" s="17"/>
      <c r="O1" s="17"/>
      <c r="P1" s="17"/>
      <c r="Q1" s="17"/>
      <c r="R1" s="17"/>
      <c r="S1" s="17"/>
      <c r="T1" s="17"/>
      <c r="U1" s="17"/>
      <c r="V1" s="17"/>
      <c r="W1" s="17"/>
      <c r="X1" s="104" t="s">
        <v>222</v>
      </c>
    </row>
    <row r="2" ht="45" customHeight="1" spans="1:24">
      <c r="A2" s="18" t="s">
        <v>223</v>
      </c>
      <c r="B2" s="18"/>
      <c r="C2" s="18"/>
      <c r="D2" s="18"/>
      <c r="E2" s="18"/>
      <c r="F2" s="18"/>
      <c r="G2" s="18"/>
      <c r="H2" s="18"/>
      <c r="I2" s="18"/>
      <c r="J2" s="18"/>
      <c r="K2" s="18"/>
      <c r="L2" s="18"/>
      <c r="M2" s="18"/>
      <c r="N2" s="18"/>
      <c r="O2" s="18"/>
      <c r="P2" s="18"/>
      <c r="Q2" s="18"/>
      <c r="R2" s="18"/>
      <c r="S2" s="18"/>
      <c r="T2" s="18"/>
      <c r="U2" s="18"/>
      <c r="V2" s="18"/>
      <c r="W2" s="18"/>
      <c r="X2" s="18"/>
    </row>
    <row r="3" ht="18.75" customHeight="1" spans="1:24">
      <c r="A3" s="17" t="str">
        <f>"单位名称："&amp;"中国共产党姚安县委员会社会工作部"</f>
        <v>单位名称：中国共产党姚安县委员会社会工作部</v>
      </c>
      <c r="B3" s="17"/>
      <c r="C3" s="17"/>
      <c r="D3" s="17"/>
      <c r="E3" s="17"/>
      <c r="F3" s="17"/>
      <c r="G3" s="17"/>
      <c r="H3" s="17"/>
      <c r="I3" s="17"/>
      <c r="J3" s="17"/>
      <c r="K3" s="17"/>
      <c r="L3" s="17"/>
      <c r="M3" s="17"/>
      <c r="N3" s="17"/>
      <c r="O3" s="17"/>
      <c r="P3" s="17"/>
      <c r="Q3" s="17"/>
      <c r="R3" s="17"/>
      <c r="S3" s="17"/>
      <c r="T3" s="17"/>
      <c r="U3" s="17"/>
      <c r="V3" s="17"/>
      <c r="W3" s="17"/>
      <c r="X3" s="24" t="s">
        <v>54</v>
      </c>
    </row>
    <row r="4" ht="18" customHeight="1" spans="1:24">
      <c r="A4" s="65" t="s">
        <v>224</v>
      </c>
      <c r="B4" s="65" t="s">
        <v>225</v>
      </c>
      <c r="C4" s="65" t="s">
        <v>226</v>
      </c>
      <c r="D4" s="65" t="s">
        <v>227</v>
      </c>
      <c r="E4" s="65" t="s">
        <v>228</v>
      </c>
      <c r="F4" s="65" t="s">
        <v>229</v>
      </c>
      <c r="G4" s="65" t="s">
        <v>230</v>
      </c>
      <c r="H4" s="65" t="s">
        <v>231</v>
      </c>
      <c r="I4" s="65"/>
      <c r="J4" s="65"/>
      <c r="K4" s="65"/>
      <c r="L4" s="65"/>
      <c r="M4" s="65"/>
      <c r="N4" s="65"/>
      <c r="O4" s="65"/>
      <c r="P4" s="65"/>
      <c r="Q4" s="65"/>
      <c r="R4" s="65"/>
      <c r="S4" s="65"/>
      <c r="T4" s="65"/>
      <c r="U4" s="65"/>
      <c r="V4" s="65"/>
      <c r="W4" s="65"/>
      <c r="X4" s="65"/>
    </row>
    <row r="5" ht="18" customHeight="1" spans="1:24">
      <c r="A5" s="65"/>
      <c r="B5" s="65"/>
      <c r="C5" s="65"/>
      <c r="D5" s="65"/>
      <c r="E5" s="65"/>
      <c r="F5" s="65"/>
      <c r="G5" s="65"/>
      <c r="H5" s="65" t="s">
        <v>232</v>
      </c>
      <c r="I5" s="65" t="s">
        <v>60</v>
      </c>
      <c r="J5" s="65"/>
      <c r="K5" s="65"/>
      <c r="L5" s="65"/>
      <c r="M5" s="65"/>
      <c r="N5" s="65"/>
      <c r="O5" s="65" t="s">
        <v>233</v>
      </c>
      <c r="P5" s="65"/>
      <c r="Q5" s="65"/>
      <c r="R5" s="65" t="s">
        <v>63</v>
      </c>
      <c r="S5" s="65" t="s">
        <v>64</v>
      </c>
      <c r="T5" s="65"/>
      <c r="U5" s="65"/>
      <c r="V5" s="65"/>
      <c r="W5" s="65"/>
      <c r="X5" s="65"/>
    </row>
    <row r="6" customHeight="1" spans="1:24">
      <c r="A6" s="65"/>
      <c r="B6" s="65"/>
      <c r="C6" s="65"/>
      <c r="D6" s="65"/>
      <c r="E6" s="65"/>
      <c r="F6" s="65"/>
      <c r="G6" s="65"/>
      <c r="H6" s="65"/>
      <c r="I6" s="65" t="s">
        <v>234</v>
      </c>
      <c r="J6" s="65"/>
      <c r="K6" s="65" t="s">
        <v>235</v>
      </c>
      <c r="L6" s="65" t="s">
        <v>236</v>
      </c>
      <c r="M6" s="65" t="s">
        <v>237</v>
      </c>
      <c r="N6" s="65" t="s">
        <v>238</v>
      </c>
      <c r="O6" s="65" t="s">
        <v>60</v>
      </c>
      <c r="P6" s="65" t="s">
        <v>61</v>
      </c>
      <c r="Q6" s="65" t="s">
        <v>62</v>
      </c>
      <c r="R6" s="65"/>
      <c r="S6" s="65" t="s">
        <v>59</v>
      </c>
      <c r="T6" s="65" t="s">
        <v>65</v>
      </c>
      <c r="U6" s="65" t="s">
        <v>239</v>
      </c>
      <c r="V6" s="65" t="s">
        <v>67</v>
      </c>
      <c r="W6" s="65" t="s">
        <v>68</v>
      </c>
      <c r="X6" s="65" t="s">
        <v>69</v>
      </c>
    </row>
    <row r="7" ht="37.5" customHeight="1" spans="1:24">
      <c r="A7" s="65"/>
      <c r="B7" s="65"/>
      <c r="C7" s="65"/>
      <c r="D7" s="65"/>
      <c r="E7" s="65"/>
      <c r="F7" s="65"/>
      <c r="G7" s="65"/>
      <c r="H7" s="65"/>
      <c r="I7" s="65" t="s">
        <v>59</v>
      </c>
      <c r="J7" s="65" t="s">
        <v>240</v>
      </c>
      <c r="K7" s="65"/>
      <c r="L7" s="65"/>
      <c r="M7" s="65"/>
      <c r="N7" s="65"/>
      <c r="O7" s="65"/>
      <c r="P7" s="65"/>
      <c r="Q7" s="65"/>
      <c r="R7" s="65"/>
      <c r="S7" s="65"/>
      <c r="T7" s="65"/>
      <c r="U7" s="65"/>
      <c r="V7" s="65"/>
      <c r="W7" s="65"/>
      <c r="X7" s="65"/>
    </row>
    <row r="8" s="81" customFormat="1" ht="24.1" customHeight="1" spans="1:24">
      <c r="A8" s="88">
        <v>1</v>
      </c>
      <c r="B8" s="88">
        <v>2</v>
      </c>
      <c r="C8" s="88">
        <v>3</v>
      </c>
      <c r="D8" s="88">
        <v>4</v>
      </c>
      <c r="E8" s="88">
        <v>5</v>
      </c>
      <c r="F8" s="88">
        <v>6</v>
      </c>
      <c r="G8" s="88">
        <v>7</v>
      </c>
      <c r="H8" s="88">
        <v>8</v>
      </c>
      <c r="I8" s="88">
        <v>9</v>
      </c>
      <c r="J8" s="88">
        <v>10</v>
      </c>
      <c r="K8" s="88">
        <v>11</v>
      </c>
      <c r="L8" s="88">
        <v>12</v>
      </c>
      <c r="M8" s="88">
        <v>13</v>
      </c>
      <c r="N8" s="88">
        <v>14</v>
      </c>
      <c r="O8" s="88">
        <v>15</v>
      </c>
      <c r="P8" s="88">
        <v>16</v>
      </c>
      <c r="Q8" s="88">
        <v>17</v>
      </c>
      <c r="R8" s="88">
        <v>18</v>
      </c>
      <c r="S8" s="88">
        <v>19</v>
      </c>
      <c r="T8" s="88">
        <v>20</v>
      </c>
      <c r="U8" s="88">
        <v>21</v>
      </c>
      <c r="V8" s="88">
        <v>22</v>
      </c>
      <c r="W8" s="88">
        <v>23</v>
      </c>
      <c r="X8" s="88">
        <v>24</v>
      </c>
    </row>
    <row r="9" s="81" customFormat="1" ht="30.85" customHeight="1" spans="1:24">
      <c r="A9" s="68" t="s">
        <v>71</v>
      </c>
      <c r="B9" s="95"/>
      <c r="C9" s="95"/>
      <c r="D9" s="102"/>
      <c r="E9" s="95"/>
      <c r="F9" s="102"/>
      <c r="G9" s="95"/>
      <c r="H9" s="69">
        <v>1856779.38</v>
      </c>
      <c r="I9" s="69">
        <v>1856779.38</v>
      </c>
      <c r="J9" s="69"/>
      <c r="K9" s="69"/>
      <c r="L9" s="69"/>
      <c r="M9" s="69">
        <v>1856779.38</v>
      </c>
      <c r="N9" s="69"/>
      <c r="O9" s="69"/>
      <c r="P9" s="69"/>
      <c r="Q9" s="69"/>
      <c r="R9" s="69"/>
      <c r="S9" s="69"/>
      <c r="T9" s="69"/>
      <c r="U9" s="69"/>
      <c r="V9" s="69"/>
      <c r="W9" s="69"/>
      <c r="X9" s="69"/>
    </row>
    <row r="10" s="81" customFormat="1" ht="30.75" customHeight="1" spans="1:24">
      <c r="A10" s="103" t="s">
        <v>71</v>
      </c>
      <c r="B10" s="95"/>
      <c r="C10" s="95"/>
      <c r="D10" s="102"/>
      <c r="E10" s="95"/>
      <c r="F10" s="102"/>
      <c r="G10" s="95"/>
      <c r="H10" s="69">
        <v>1856779.38</v>
      </c>
      <c r="I10" s="69">
        <v>1856779.38</v>
      </c>
      <c r="J10" s="69"/>
      <c r="K10" s="69"/>
      <c r="L10" s="69"/>
      <c r="M10" s="69">
        <v>1856779.38</v>
      </c>
      <c r="N10" s="69"/>
      <c r="O10" s="69"/>
      <c r="P10" s="69"/>
      <c r="Q10" s="69"/>
      <c r="R10" s="69"/>
      <c r="S10" s="69"/>
      <c r="T10" s="69"/>
      <c r="U10" s="69"/>
      <c r="V10" s="69"/>
      <c r="W10" s="69"/>
      <c r="X10" s="69"/>
    </row>
    <row r="11" s="81" customFormat="1" ht="30.75" customHeight="1" spans="1:24">
      <c r="A11" s="103" t="s">
        <v>71</v>
      </c>
      <c r="B11" s="95" t="s">
        <v>241</v>
      </c>
      <c r="C11" s="68" t="s">
        <v>242</v>
      </c>
      <c r="D11" s="102" t="s">
        <v>114</v>
      </c>
      <c r="E11" s="68" t="s">
        <v>199</v>
      </c>
      <c r="F11" s="102" t="s">
        <v>243</v>
      </c>
      <c r="G11" s="68" t="s">
        <v>244</v>
      </c>
      <c r="H11" s="69">
        <v>131856</v>
      </c>
      <c r="I11" s="69">
        <v>131856</v>
      </c>
      <c r="J11" s="69"/>
      <c r="K11" s="95"/>
      <c r="L11" s="69"/>
      <c r="M11" s="69">
        <v>131856</v>
      </c>
      <c r="N11" s="69"/>
      <c r="O11" s="69"/>
      <c r="P11" s="69"/>
      <c r="Q11" s="69"/>
      <c r="R11" s="69"/>
      <c r="S11" s="69"/>
      <c r="T11" s="69"/>
      <c r="U11" s="69"/>
      <c r="V11" s="69"/>
      <c r="W11" s="69"/>
      <c r="X11" s="69"/>
    </row>
    <row r="12" s="81" customFormat="1" ht="30.75" customHeight="1" spans="1:24">
      <c r="A12" s="103" t="s">
        <v>71</v>
      </c>
      <c r="B12" s="95" t="s">
        <v>245</v>
      </c>
      <c r="C12" s="68" t="s">
        <v>246</v>
      </c>
      <c r="D12" s="102" t="s">
        <v>108</v>
      </c>
      <c r="E12" s="68" t="s">
        <v>196</v>
      </c>
      <c r="F12" s="102" t="s">
        <v>243</v>
      </c>
      <c r="G12" s="68" t="s">
        <v>244</v>
      </c>
      <c r="H12" s="69">
        <v>304164</v>
      </c>
      <c r="I12" s="69">
        <v>304164</v>
      </c>
      <c r="J12" s="69"/>
      <c r="K12" s="95"/>
      <c r="L12" s="69"/>
      <c r="M12" s="69">
        <v>304164</v>
      </c>
      <c r="N12" s="69"/>
      <c r="O12" s="69"/>
      <c r="P12" s="69"/>
      <c r="Q12" s="69"/>
      <c r="R12" s="69"/>
      <c r="S12" s="69"/>
      <c r="T12" s="69"/>
      <c r="U12" s="69"/>
      <c r="V12" s="69"/>
      <c r="W12" s="69"/>
      <c r="X12" s="69"/>
    </row>
    <row r="13" s="81" customFormat="1" ht="30.75" customHeight="1" spans="1:24">
      <c r="A13" s="103" t="s">
        <v>71</v>
      </c>
      <c r="B13" s="95" t="s">
        <v>247</v>
      </c>
      <c r="C13" s="68" t="s">
        <v>248</v>
      </c>
      <c r="D13" s="102" t="s">
        <v>114</v>
      </c>
      <c r="E13" s="68" t="s">
        <v>199</v>
      </c>
      <c r="F13" s="102" t="s">
        <v>249</v>
      </c>
      <c r="G13" s="68" t="s">
        <v>250</v>
      </c>
      <c r="H13" s="69">
        <v>11220</v>
      </c>
      <c r="I13" s="69">
        <v>11220</v>
      </c>
      <c r="J13" s="69"/>
      <c r="K13" s="95"/>
      <c r="L13" s="69"/>
      <c r="M13" s="69">
        <v>11220</v>
      </c>
      <c r="N13" s="69"/>
      <c r="O13" s="69"/>
      <c r="P13" s="69"/>
      <c r="Q13" s="69"/>
      <c r="R13" s="69"/>
      <c r="S13" s="69"/>
      <c r="T13" s="69"/>
      <c r="U13" s="69"/>
      <c r="V13" s="69"/>
      <c r="W13" s="69"/>
      <c r="X13" s="69"/>
    </row>
    <row r="14" s="81" customFormat="1" ht="30.75" customHeight="1" spans="1:24">
      <c r="A14" s="103" t="s">
        <v>71</v>
      </c>
      <c r="B14" s="95" t="s">
        <v>251</v>
      </c>
      <c r="C14" s="68" t="s">
        <v>252</v>
      </c>
      <c r="D14" s="102" t="s">
        <v>108</v>
      </c>
      <c r="E14" s="68" t="s">
        <v>196</v>
      </c>
      <c r="F14" s="102" t="s">
        <v>249</v>
      </c>
      <c r="G14" s="68" t="s">
        <v>250</v>
      </c>
      <c r="H14" s="69">
        <v>371856</v>
      </c>
      <c r="I14" s="69">
        <v>371856</v>
      </c>
      <c r="J14" s="69"/>
      <c r="K14" s="95"/>
      <c r="L14" s="69"/>
      <c r="M14" s="69">
        <v>371856</v>
      </c>
      <c r="N14" s="69"/>
      <c r="O14" s="69"/>
      <c r="P14" s="69"/>
      <c r="Q14" s="69"/>
      <c r="R14" s="69"/>
      <c r="S14" s="69"/>
      <c r="T14" s="69"/>
      <c r="U14" s="69"/>
      <c r="V14" s="69"/>
      <c r="W14" s="69"/>
      <c r="X14" s="69"/>
    </row>
    <row r="15" s="81" customFormat="1" ht="30.75" customHeight="1" spans="1:24">
      <c r="A15" s="103" t="s">
        <v>71</v>
      </c>
      <c r="B15" s="95" t="s">
        <v>253</v>
      </c>
      <c r="C15" s="68" t="s">
        <v>254</v>
      </c>
      <c r="D15" s="102" t="s">
        <v>108</v>
      </c>
      <c r="E15" s="68" t="s">
        <v>196</v>
      </c>
      <c r="F15" s="102" t="s">
        <v>255</v>
      </c>
      <c r="G15" s="68" t="s">
        <v>256</v>
      </c>
      <c r="H15" s="69">
        <v>133320</v>
      </c>
      <c r="I15" s="69">
        <v>133320</v>
      </c>
      <c r="J15" s="69"/>
      <c r="K15" s="95"/>
      <c r="L15" s="69"/>
      <c r="M15" s="69">
        <v>133320</v>
      </c>
      <c r="N15" s="69"/>
      <c r="O15" s="69"/>
      <c r="P15" s="69"/>
      <c r="Q15" s="69"/>
      <c r="R15" s="69"/>
      <c r="S15" s="69"/>
      <c r="T15" s="69"/>
      <c r="U15" s="69"/>
      <c r="V15" s="69"/>
      <c r="W15" s="69"/>
      <c r="X15" s="69"/>
    </row>
    <row r="16" s="81" customFormat="1" ht="30.75" customHeight="1" spans="1:24">
      <c r="A16" s="103" t="s">
        <v>71</v>
      </c>
      <c r="B16" s="95" t="s">
        <v>253</v>
      </c>
      <c r="C16" s="68" t="s">
        <v>254</v>
      </c>
      <c r="D16" s="102" t="s">
        <v>108</v>
      </c>
      <c r="E16" s="68" t="s">
        <v>196</v>
      </c>
      <c r="F16" s="102" t="s">
        <v>255</v>
      </c>
      <c r="G16" s="68" t="s">
        <v>256</v>
      </c>
      <c r="H16" s="69">
        <v>84000</v>
      </c>
      <c r="I16" s="69">
        <v>84000</v>
      </c>
      <c r="J16" s="69"/>
      <c r="K16" s="95"/>
      <c r="L16" s="69"/>
      <c r="M16" s="69">
        <v>84000</v>
      </c>
      <c r="N16" s="69"/>
      <c r="O16" s="69"/>
      <c r="P16" s="69"/>
      <c r="Q16" s="69"/>
      <c r="R16" s="69"/>
      <c r="S16" s="69"/>
      <c r="T16" s="69"/>
      <c r="U16" s="69"/>
      <c r="V16" s="69"/>
      <c r="W16" s="69"/>
      <c r="X16" s="69"/>
    </row>
    <row r="17" s="81" customFormat="1" ht="30.75" customHeight="1" spans="1:24">
      <c r="A17" s="103" t="s">
        <v>71</v>
      </c>
      <c r="B17" s="95" t="s">
        <v>257</v>
      </c>
      <c r="C17" s="68" t="s">
        <v>258</v>
      </c>
      <c r="D17" s="102" t="s">
        <v>108</v>
      </c>
      <c r="E17" s="68" t="s">
        <v>196</v>
      </c>
      <c r="F17" s="102" t="s">
        <v>255</v>
      </c>
      <c r="G17" s="68" t="s">
        <v>256</v>
      </c>
      <c r="H17" s="69">
        <v>25347</v>
      </c>
      <c r="I17" s="69">
        <v>25347</v>
      </c>
      <c r="J17" s="69"/>
      <c r="K17" s="95"/>
      <c r="L17" s="69"/>
      <c r="M17" s="69">
        <v>25347</v>
      </c>
      <c r="N17" s="69"/>
      <c r="O17" s="69"/>
      <c r="P17" s="69"/>
      <c r="Q17" s="69"/>
      <c r="R17" s="69"/>
      <c r="S17" s="69"/>
      <c r="T17" s="69"/>
      <c r="U17" s="69"/>
      <c r="V17" s="69"/>
      <c r="W17" s="69"/>
      <c r="X17" s="69"/>
    </row>
    <row r="18" s="81" customFormat="1" ht="30.75" customHeight="1" spans="1:24">
      <c r="A18" s="103" t="s">
        <v>71</v>
      </c>
      <c r="B18" s="95" t="s">
        <v>259</v>
      </c>
      <c r="C18" s="68" t="s">
        <v>260</v>
      </c>
      <c r="D18" s="102" t="s">
        <v>114</v>
      </c>
      <c r="E18" s="68" t="s">
        <v>199</v>
      </c>
      <c r="F18" s="102" t="s">
        <v>261</v>
      </c>
      <c r="G18" s="68" t="s">
        <v>262</v>
      </c>
      <c r="H18" s="69">
        <v>51120</v>
      </c>
      <c r="I18" s="69">
        <v>51120</v>
      </c>
      <c r="J18" s="69"/>
      <c r="K18" s="95"/>
      <c r="L18" s="69"/>
      <c r="M18" s="69">
        <v>51120</v>
      </c>
      <c r="N18" s="69"/>
      <c r="O18" s="69"/>
      <c r="P18" s="69"/>
      <c r="Q18" s="69"/>
      <c r="R18" s="69"/>
      <c r="S18" s="69"/>
      <c r="T18" s="69"/>
      <c r="U18" s="69"/>
      <c r="V18" s="69"/>
      <c r="W18" s="69"/>
      <c r="X18" s="69"/>
    </row>
    <row r="19" s="81" customFormat="1" ht="30.75" customHeight="1" spans="1:24">
      <c r="A19" s="103" t="s">
        <v>71</v>
      </c>
      <c r="B19" s="95" t="s">
        <v>263</v>
      </c>
      <c r="C19" s="68" t="s">
        <v>264</v>
      </c>
      <c r="D19" s="102" t="s">
        <v>114</v>
      </c>
      <c r="E19" s="68" t="s">
        <v>199</v>
      </c>
      <c r="F19" s="102" t="s">
        <v>261</v>
      </c>
      <c r="G19" s="68" t="s">
        <v>262</v>
      </c>
      <c r="H19" s="69">
        <v>29916</v>
      </c>
      <c r="I19" s="69">
        <v>29916</v>
      </c>
      <c r="J19" s="69"/>
      <c r="K19" s="95"/>
      <c r="L19" s="69"/>
      <c r="M19" s="69">
        <v>29916</v>
      </c>
      <c r="N19" s="69"/>
      <c r="O19" s="69"/>
      <c r="P19" s="69"/>
      <c r="Q19" s="69"/>
      <c r="R19" s="69"/>
      <c r="S19" s="69"/>
      <c r="T19" s="69"/>
      <c r="U19" s="69"/>
      <c r="V19" s="69"/>
      <c r="W19" s="69"/>
      <c r="X19" s="69"/>
    </row>
    <row r="20" s="81" customFormat="1" ht="30.75" customHeight="1" spans="1:24">
      <c r="A20" s="103" t="s">
        <v>71</v>
      </c>
      <c r="B20" s="95" t="s">
        <v>265</v>
      </c>
      <c r="C20" s="68" t="s">
        <v>266</v>
      </c>
      <c r="D20" s="102" t="s">
        <v>114</v>
      </c>
      <c r="E20" s="68" t="s">
        <v>199</v>
      </c>
      <c r="F20" s="102" t="s">
        <v>261</v>
      </c>
      <c r="G20" s="68" t="s">
        <v>262</v>
      </c>
      <c r="H20" s="69">
        <v>10988</v>
      </c>
      <c r="I20" s="69">
        <v>10988</v>
      </c>
      <c r="J20" s="69"/>
      <c r="K20" s="95"/>
      <c r="L20" s="69"/>
      <c r="M20" s="69">
        <v>10988</v>
      </c>
      <c r="N20" s="69"/>
      <c r="O20" s="69"/>
      <c r="P20" s="69"/>
      <c r="Q20" s="69"/>
      <c r="R20" s="69"/>
      <c r="S20" s="69"/>
      <c r="T20" s="69"/>
      <c r="U20" s="69"/>
      <c r="V20" s="69"/>
      <c r="W20" s="69"/>
      <c r="X20" s="69"/>
    </row>
    <row r="21" s="81" customFormat="1" ht="30.75" customHeight="1" spans="1:24">
      <c r="A21" s="103" t="s">
        <v>71</v>
      </c>
      <c r="B21" s="95" t="s">
        <v>267</v>
      </c>
      <c r="C21" s="68" t="s">
        <v>268</v>
      </c>
      <c r="D21" s="102" t="s">
        <v>114</v>
      </c>
      <c r="E21" s="68" t="s">
        <v>199</v>
      </c>
      <c r="F21" s="102" t="s">
        <v>261</v>
      </c>
      <c r="G21" s="68" t="s">
        <v>262</v>
      </c>
      <c r="H21" s="69">
        <v>72000</v>
      </c>
      <c r="I21" s="69">
        <v>72000</v>
      </c>
      <c r="J21" s="69"/>
      <c r="K21" s="95"/>
      <c r="L21" s="69"/>
      <c r="M21" s="69">
        <v>72000</v>
      </c>
      <c r="N21" s="69"/>
      <c r="O21" s="69"/>
      <c r="P21" s="69"/>
      <c r="Q21" s="69"/>
      <c r="R21" s="69"/>
      <c r="S21" s="69"/>
      <c r="T21" s="69"/>
      <c r="U21" s="69"/>
      <c r="V21" s="69"/>
      <c r="W21" s="69"/>
      <c r="X21" s="69"/>
    </row>
    <row r="22" s="81" customFormat="1" ht="30.75" customHeight="1" spans="1:24">
      <c r="A22" s="103" t="s">
        <v>71</v>
      </c>
      <c r="B22" s="95" t="s">
        <v>269</v>
      </c>
      <c r="C22" s="68" t="s">
        <v>270</v>
      </c>
      <c r="D22" s="102" t="s">
        <v>114</v>
      </c>
      <c r="E22" s="68" t="s">
        <v>199</v>
      </c>
      <c r="F22" s="102" t="s">
        <v>261</v>
      </c>
      <c r="G22" s="68" t="s">
        <v>262</v>
      </c>
      <c r="H22" s="69">
        <v>55764</v>
      </c>
      <c r="I22" s="69">
        <v>55764</v>
      </c>
      <c r="J22" s="69"/>
      <c r="K22" s="95"/>
      <c r="L22" s="69"/>
      <c r="M22" s="69">
        <v>55764</v>
      </c>
      <c r="N22" s="69"/>
      <c r="O22" s="69"/>
      <c r="P22" s="69"/>
      <c r="Q22" s="69"/>
      <c r="R22" s="69"/>
      <c r="S22" s="69"/>
      <c r="T22" s="69"/>
      <c r="U22" s="69"/>
      <c r="V22" s="69"/>
      <c r="W22" s="69"/>
      <c r="X22" s="69"/>
    </row>
    <row r="23" s="81" customFormat="1" ht="30.75" customHeight="1" spans="1:24">
      <c r="A23" s="103" t="s">
        <v>71</v>
      </c>
      <c r="B23" s="95" t="s">
        <v>271</v>
      </c>
      <c r="C23" s="68" t="s">
        <v>272</v>
      </c>
      <c r="D23" s="102" t="s">
        <v>122</v>
      </c>
      <c r="E23" s="68" t="s">
        <v>202</v>
      </c>
      <c r="F23" s="102" t="s">
        <v>273</v>
      </c>
      <c r="G23" s="68" t="s">
        <v>272</v>
      </c>
      <c r="H23" s="69">
        <v>203176.17</v>
      </c>
      <c r="I23" s="69">
        <v>203176.17</v>
      </c>
      <c r="J23" s="69"/>
      <c r="K23" s="95"/>
      <c r="L23" s="69"/>
      <c r="M23" s="69">
        <v>203176.17</v>
      </c>
      <c r="N23" s="69"/>
      <c r="O23" s="69"/>
      <c r="P23" s="69"/>
      <c r="Q23" s="69"/>
      <c r="R23" s="69"/>
      <c r="S23" s="69"/>
      <c r="T23" s="69"/>
      <c r="U23" s="69"/>
      <c r="V23" s="69"/>
      <c r="W23" s="69"/>
      <c r="X23" s="69"/>
    </row>
    <row r="24" s="81" customFormat="1" ht="30.75" customHeight="1" spans="1:24">
      <c r="A24" s="103" t="s">
        <v>71</v>
      </c>
      <c r="B24" s="95" t="s">
        <v>274</v>
      </c>
      <c r="C24" s="68" t="s">
        <v>275</v>
      </c>
      <c r="D24" s="102" t="s">
        <v>128</v>
      </c>
      <c r="E24" s="68" t="s">
        <v>205</v>
      </c>
      <c r="F24" s="102" t="s">
        <v>276</v>
      </c>
      <c r="G24" s="68" t="s">
        <v>277</v>
      </c>
      <c r="H24" s="69">
        <v>42246.16</v>
      </c>
      <c r="I24" s="69">
        <v>42246.16</v>
      </c>
      <c r="J24" s="69"/>
      <c r="K24" s="95"/>
      <c r="L24" s="69"/>
      <c r="M24" s="69">
        <v>42246.16</v>
      </c>
      <c r="N24" s="69"/>
      <c r="O24" s="69"/>
      <c r="P24" s="69"/>
      <c r="Q24" s="69"/>
      <c r="R24" s="69"/>
      <c r="S24" s="69"/>
      <c r="T24" s="69"/>
      <c r="U24" s="69"/>
      <c r="V24" s="69"/>
      <c r="W24" s="69"/>
      <c r="X24" s="69"/>
    </row>
    <row r="25" s="81" customFormat="1" ht="30.75" customHeight="1" spans="1:24">
      <c r="A25" s="103" t="s">
        <v>71</v>
      </c>
      <c r="B25" s="95" t="s">
        <v>278</v>
      </c>
      <c r="C25" s="68" t="s">
        <v>279</v>
      </c>
      <c r="D25" s="102" t="s">
        <v>130</v>
      </c>
      <c r="E25" s="68" t="s">
        <v>206</v>
      </c>
      <c r="F25" s="102" t="s">
        <v>276</v>
      </c>
      <c r="G25" s="68" t="s">
        <v>277</v>
      </c>
      <c r="H25" s="69">
        <v>19778.75</v>
      </c>
      <c r="I25" s="69">
        <v>19778.75</v>
      </c>
      <c r="J25" s="69"/>
      <c r="K25" s="95"/>
      <c r="L25" s="69"/>
      <c r="M25" s="69">
        <v>19778.75</v>
      </c>
      <c r="N25" s="69"/>
      <c r="O25" s="69"/>
      <c r="P25" s="69"/>
      <c r="Q25" s="69"/>
      <c r="R25" s="69"/>
      <c r="S25" s="69"/>
      <c r="T25" s="69"/>
      <c r="U25" s="69"/>
      <c r="V25" s="69"/>
      <c r="W25" s="69"/>
      <c r="X25" s="69"/>
    </row>
    <row r="26" s="81" customFormat="1" ht="30.75" customHeight="1" spans="1:24">
      <c r="A26" s="103" t="s">
        <v>71</v>
      </c>
      <c r="B26" s="95" t="s">
        <v>280</v>
      </c>
      <c r="C26" s="68" t="s">
        <v>281</v>
      </c>
      <c r="D26" s="102" t="s">
        <v>132</v>
      </c>
      <c r="E26" s="68" t="s">
        <v>207</v>
      </c>
      <c r="F26" s="102" t="s">
        <v>282</v>
      </c>
      <c r="G26" s="68" t="s">
        <v>283</v>
      </c>
      <c r="H26" s="69">
        <v>36485.24</v>
      </c>
      <c r="I26" s="69">
        <v>36485.24</v>
      </c>
      <c r="J26" s="69"/>
      <c r="K26" s="95"/>
      <c r="L26" s="69"/>
      <c r="M26" s="69">
        <v>36485.24</v>
      </c>
      <c r="N26" s="69"/>
      <c r="O26" s="69"/>
      <c r="P26" s="69"/>
      <c r="Q26" s="69"/>
      <c r="R26" s="69"/>
      <c r="S26" s="69"/>
      <c r="T26" s="69"/>
      <c r="U26" s="69"/>
      <c r="V26" s="69"/>
      <c r="W26" s="69"/>
      <c r="X26" s="69"/>
    </row>
    <row r="27" s="81" customFormat="1" ht="30.75" customHeight="1" spans="1:24">
      <c r="A27" s="103" t="s">
        <v>71</v>
      </c>
      <c r="B27" s="95" t="s">
        <v>284</v>
      </c>
      <c r="C27" s="68" t="s">
        <v>285</v>
      </c>
      <c r="D27" s="102" t="s">
        <v>134</v>
      </c>
      <c r="E27" s="68" t="s">
        <v>208</v>
      </c>
      <c r="F27" s="102" t="s">
        <v>286</v>
      </c>
      <c r="G27" s="68" t="s">
        <v>287</v>
      </c>
      <c r="H27" s="69">
        <v>2758</v>
      </c>
      <c r="I27" s="69">
        <v>2758</v>
      </c>
      <c r="J27" s="69"/>
      <c r="K27" s="95"/>
      <c r="L27" s="69"/>
      <c r="M27" s="69">
        <v>2758</v>
      </c>
      <c r="N27" s="69"/>
      <c r="O27" s="69"/>
      <c r="P27" s="69"/>
      <c r="Q27" s="69"/>
      <c r="R27" s="69"/>
      <c r="S27" s="69"/>
      <c r="T27" s="69"/>
      <c r="U27" s="69"/>
      <c r="V27" s="69"/>
      <c r="W27" s="69"/>
      <c r="X27" s="69"/>
    </row>
    <row r="28" s="81" customFormat="1" ht="30.75" customHeight="1" spans="1:24">
      <c r="A28" s="103" t="s">
        <v>71</v>
      </c>
      <c r="B28" s="95" t="s">
        <v>288</v>
      </c>
      <c r="C28" s="68" t="s">
        <v>289</v>
      </c>
      <c r="D28" s="102" t="s">
        <v>134</v>
      </c>
      <c r="E28" s="68" t="s">
        <v>208</v>
      </c>
      <c r="F28" s="102" t="s">
        <v>286</v>
      </c>
      <c r="G28" s="68" t="s">
        <v>287</v>
      </c>
      <c r="H28" s="69">
        <v>1576</v>
      </c>
      <c r="I28" s="69">
        <v>1576</v>
      </c>
      <c r="J28" s="69"/>
      <c r="K28" s="95"/>
      <c r="L28" s="69"/>
      <c r="M28" s="69">
        <v>1576</v>
      </c>
      <c r="N28" s="69"/>
      <c r="O28" s="69"/>
      <c r="P28" s="69"/>
      <c r="Q28" s="69"/>
      <c r="R28" s="69"/>
      <c r="S28" s="69"/>
      <c r="T28" s="69"/>
      <c r="U28" s="69"/>
      <c r="V28" s="69"/>
      <c r="W28" s="69"/>
      <c r="X28" s="69"/>
    </row>
    <row r="29" s="81" customFormat="1" ht="30.75" customHeight="1" spans="1:24">
      <c r="A29" s="103" t="s">
        <v>71</v>
      </c>
      <c r="B29" s="95" t="s">
        <v>290</v>
      </c>
      <c r="C29" s="68" t="s">
        <v>291</v>
      </c>
      <c r="D29" s="102" t="s">
        <v>108</v>
      </c>
      <c r="E29" s="68" t="s">
        <v>196</v>
      </c>
      <c r="F29" s="102" t="s">
        <v>286</v>
      </c>
      <c r="G29" s="68" t="s">
        <v>287</v>
      </c>
      <c r="H29" s="69">
        <v>3106.34</v>
      </c>
      <c r="I29" s="69">
        <v>3106.34</v>
      </c>
      <c r="J29" s="69"/>
      <c r="K29" s="95"/>
      <c r="L29" s="69"/>
      <c r="M29" s="69">
        <v>3106.34</v>
      </c>
      <c r="N29" s="69"/>
      <c r="O29" s="69"/>
      <c r="P29" s="69"/>
      <c r="Q29" s="69"/>
      <c r="R29" s="69"/>
      <c r="S29" s="69"/>
      <c r="T29" s="69"/>
      <c r="U29" s="69"/>
      <c r="V29" s="69"/>
      <c r="W29" s="69"/>
      <c r="X29" s="69"/>
    </row>
    <row r="30" s="81" customFormat="1" ht="30.75" customHeight="1" spans="1:24">
      <c r="A30" s="103" t="s">
        <v>71</v>
      </c>
      <c r="B30" s="95" t="s">
        <v>290</v>
      </c>
      <c r="C30" s="68" t="s">
        <v>291</v>
      </c>
      <c r="D30" s="102" t="s">
        <v>114</v>
      </c>
      <c r="E30" s="68" t="s">
        <v>199</v>
      </c>
      <c r="F30" s="102" t="s">
        <v>286</v>
      </c>
      <c r="G30" s="68" t="s">
        <v>287</v>
      </c>
      <c r="H30" s="69">
        <v>1454.32</v>
      </c>
      <c r="I30" s="69">
        <v>1454.32</v>
      </c>
      <c r="J30" s="69"/>
      <c r="K30" s="95"/>
      <c r="L30" s="69"/>
      <c r="M30" s="69">
        <v>1454.32</v>
      </c>
      <c r="N30" s="69"/>
      <c r="O30" s="69"/>
      <c r="P30" s="69"/>
      <c r="Q30" s="69"/>
      <c r="R30" s="69"/>
      <c r="S30" s="69"/>
      <c r="T30" s="69"/>
      <c r="U30" s="69"/>
      <c r="V30" s="69"/>
      <c r="W30" s="69"/>
      <c r="X30" s="69"/>
    </row>
    <row r="31" s="81" customFormat="1" ht="30.75" customHeight="1" spans="1:24">
      <c r="A31" s="103" t="s">
        <v>71</v>
      </c>
      <c r="B31" s="95" t="s">
        <v>292</v>
      </c>
      <c r="C31" s="68" t="s">
        <v>293</v>
      </c>
      <c r="D31" s="102" t="s">
        <v>108</v>
      </c>
      <c r="E31" s="68" t="s">
        <v>196</v>
      </c>
      <c r="F31" s="102" t="s">
        <v>286</v>
      </c>
      <c r="G31" s="68" t="s">
        <v>287</v>
      </c>
      <c r="H31" s="69">
        <v>712.4</v>
      </c>
      <c r="I31" s="69">
        <v>712.4</v>
      </c>
      <c r="J31" s="69"/>
      <c r="K31" s="95"/>
      <c r="L31" s="69"/>
      <c r="M31" s="69">
        <v>712.4</v>
      </c>
      <c r="N31" s="69"/>
      <c r="O31" s="69"/>
      <c r="P31" s="69"/>
      <c r="Q31" s="69"/>
      <c r="R31" s="69"/>
      <c r="S31" s="69"/>
      <c r="T31" s="69"/>
      <c r="U31" s="69"/>
      <c r="V31" s="69"/>
      <c r="W31" s="69"/>
      <c r="X31" s="69"/>
    </row>
    <row r="32" s="81" customFormat="1" ht="30.75" customHeight="1" spans="1:24">
      <c r="A32" s="103" t="s">
        <v>71</v>
      </c>
      <c r="B32" s="95" t="s">
        <v>292</v>
      </c>
      <c r="C32" s="68" t="s">
        <v>293</v>
      </c>
      <c r="D32" s="102" t="s">
        <v>114</v>
      </c>
      <c r="E32" s="68" t="s">
        <v>199</v>
      </c>
      <c r="F32" s="102" t="s">
        <v>286</v>
      </c>
      <c r="G32" s="68" t="s">
        <v>287</v>
      </c>
      <c r="H32" s="69">
        <v>2083.32</v>
      </c>
      <c r="I32" s="69">
        <v>2083.32</v>
      </c>
      <c r="J32" s="69"/>
      <c r="K32" s="95"/>
      <c r="L32" s="69"/>
      <c r="M32" s="69">
        <v>2083.32</v>
      </c>
      <c r="N32" s="69"/>
      <c r="O32" s="69"/>
      <c r="P32" s="69"/>
      <c r="Q32" s="69"/>
      <c r="R32" s="69"/>
      <c r="S32" s="69"/>
      <c r="T32" s="69"/>
      <c r="U32" s="69"/>
      <c r="V32" s="69"/>
      <c r="W32" s="69"/>
      <c r="X32" s="69"/>
    </row>
    <row r="33" s="81" customFormat="1" ht="30.75" customHeight="1" spans="1:24">
      <c r="A33" s="103" t="s">
        <v>71</v>
      </c>
      <c r="B33" s="95" t="s">
        <v>294</v>
      </c>
      <c r="C33" s="68" t="s">
        <v>211</v>
      </c>
      <c r="D33" s="102" t="s">
        <v>140</v>
      </c>
      <c r="E33" s="68" t="s">
        <v>211</v>
      </c>
      <c r="F33" s="102" t="s">
        <v>295</v>
      </c>
      <c r="G33" s="68" t="s">
        <v>211</v>
      </c>
      <c r="H33" s="69">
        <v>133453.32</v>
      </c>
      <c r="I33" s="69">
        <v>133453.32</v>
      </c>
      <c r="J33" s="69"/>
      <c r="K33" s="95"/>
      <c r="L33" s="69"/>
      <c r="M33" s="69">
        <v>133453.32</v>
      </c>
      <c r="N33" s="69"/>
      <c r="O33" s="69"/>
      <c r="P33" s="69"/>
      <c r="Q33" s="69"/>
      <c r="R33" s="69"/>
      <c r="S33" s="69"/>
      <c r="T33" s="69"/>
      <c r="U33" s="69"/>
      <c r="V33" s="69"/>
      <c r="W33" s="69"/>
      <c r="X33" s="69"/>
    </row>
    <row r="34" s="81" customFormat="1" ht="30.75" customHeight="1" spans="1:24">
      <c r="A34" s="103" t="s">
        <v>71</v>
      </c>
      <c r="B34" s="95" t="s">
        <v>296</v>
      </c>
      <c r="C34" s="68" t="s">
        <v>297</v>
      </c>
      <c r="D34" s="102" t="s">
        <v>108</v>
      </c>
      <c r="E34" s="68" t="s">
        <v>196</v>
      </c>
      <c r="F34" s="102" t="s">
        <v>298</v>
      </c>
      <c r="G34" s="68" t="s">
        <v>297</v>
      </c>
      <c r="H34" s="69">
        <v>11182.81</v>
      </c>
      <c r="I34" s="69">
        <v>11182.81</v>
      </c>
      <c r="J34" s="69"/>
      <c r="K34" s="95"/>
      <c r="L34" s="69"/>
      <c r="M34" s="69">
        <v>11182.81</v>
      </c>
      <c r="N34" s="69"/>
      <c r="O34" s="69"/>
      <c r="P34" s="69"/>
      <c r="Q34" s="69"/>
      <c r="R34" s="69"/>
      <c r="S34" s="69"/>
      <c r="T34" s="69"/>
      <c r="U34" s="69"/>
      <c r="V34" s="69"/>
      <c r="W34" s="69"/>
      <c r="X34" s="69"/>
    </row>
    <row r="35" s="81" customFormat="1" ht="30.75" customHeight="1" spans="1:24">
      <c r="A35" s="103" t="s">
        <v>71</v>
      </c>
      <c r="B35" s="95" t="s">
        <v>296</v>
      </c>
      <c r="C35" s="68" t="s">
        <v>297</v>
      </c>
      <c r="D35" s="102" t="s">
        <v>114</v>
      </c>
      <c r="E35" s="68" t="s">
        <v>199</v>
      </c>
      <c r="F35" s="102" t="s">
        <v>298</v>
      </c>
      <c r="G35" s="68" t="s">
        <v>297</v>
      </c>
      <c r="H35" s="69">
        <v>5235.55</v>
      </c>
      <c r="I35" s="69">
        <v>5235.55</v>
      </c>
      <c r="J35" s="69"/>
      <c r="K35" s="95"/>
      <c r="L35" s="69"/>
      <c r="M35" s="69">
        <v>5235.55</v>
      </c>
      <c r="N35" s="69"/>
      <c r="O35" s="69"/>
      <c r="P35" s="69"/>
      <c r="Q35" s="69"/>
      <c r="R35" s="69"/>
      <c r="S35" s="69"/>
      <c r="T35" s="69"/>
      <c r="U35" s="69"/>
      <c r="V35" s="69"/>
      <c r="W35" s="69"/>
      <c r="X35" s="69"/>
    </row>
    <row r="36" s="81" customFormat="1" ht="30.75" customHeight="1" spans="1:24">
      <c r="A36" s="103" t="s">
        <v>71</v>
      </c>
      <c r="B36" s="95" t="s">
        <v>299</v>
      </c>
      <c r="C36" s="68" t="s">
        <v>300</v>
      </c>
      <c r="D36" s="102" t="s">
        <v>108</v>
      </c>
      <c r="E36" s="68" t="s">
        <v>196</v>
      </c>
      <c r="F36" s="102" t="s">
        <v>301</v>
      </c>
      <c r="G36" s="68" t="s">
        <v>302</v>
      </c>
      <c r="H36" s="69">
        <v>61800</v>
      </c>
      <c r="I36" s="69">
        <v>61800</v>
      </c>
      <c r="J36" s="69"/>
      <c r="K36" s="95"/>
      <c r="L36" s="69"/>
      <c r="M36" s="69">
        <v>61800</v>
      </c>
      <c r="N36" s="69"/>
      <c r="O36" s="69"/>
      <c r="P36" s="69"/>
      <c r="Q36" s="69"/>
      <c r="R36" s="69"/>
      <c r="S36" s="69"/>
      <c r="T36" s="69"/>
      <c r="U36" s="69"/>
      <c r="V36" s="69"/>
      <c r="W36" s="69"/>
      <c r="X36" s="69"/>
    </row>
    <row r="37" s="81" customFormat="1" ht="30.75" customHeight="1" spans="1:24">
      <c r="A37" s="103" t="s">
        <v>71</v>
      </c>
      <c r="B37" s="95" t="s">
        <v>303</v>
      </c>
      <c r="C37" s="68" t="s">
        <v>304</v>
      </c>
      <c r="D37" s="102" t="s">
        <v>108</v>
      </c>
      <c r="E37" s="68" t="s">
        <v>196</v>
      </c>
      <c r="F37" s="102" t="s">
        <v>301</v>
      </c>
      <c r="G37" s="68" t="s">
        <v>302</v>
      </c>
      <c r="H37" s="69">
        <v>6180</v>
      </c>
      <c r="I37" s="69">
        <v>6180</v>
      </c>
      <c r="J37" s="69"/>
      <c r="K37" s="95"/>
      <c r="L37" s="69"/>
      <c r="M37" s="69">
        <v>6180</v>
      </c>
      <c r="N37" s="69"/>
      <c r="O37" s="69"/>
      <c r="P37" s="69"/>
      <c r="Q37" s="69"/>
      <c r="R37" s="69"/>
      <c r="S37" s="69"/>
      <c r="T37" s="69"/>
      <c r="U37" s="69"/>
      <c r="V37" s="69"/>
      <c r="W37" s="69"/>
      <c r="X37" s="69"/>
    </row>
    <row r="38" s="81" customFormat="1" ht="30.75" customHeight="1" spans="1:24">
      <c r="A38" s="103" t="s">
        <v>71</v>
      </c>
      <c r="B38" s="95" t="s">
        <v>305</v>
      </c>
      <c r="C38" s="68" t="s">
        <v>306</v>
      </c>
      <c r="D38" s="102" t="s">
        <v>108</v>
      </c>
      <c r="E38" s="68" t="s">
        <v>196</v>
      </c>
      <c r="F38" s="102" t="s">
        <v>307</v>
      </c>
      <c r="G38" s="68" t="s">
        <v>308</v>
      </c>
      <c r="H38" s="69">
        <v>7400</v>
      </c>
      <c r="I38" s="69">
        <v>7400</v>
      </c>
      <c r="J38" s="69"/>
      <c r="K38" s="95"/>
      <c r="L38" s="69"/>
      <c r="M38" s="69">
        <v>7400</v>
      </c>
      <c r="N38" s="69"/>
      <c r="O38" s="69"/>
      <c r="P38" s="69"/>
      <c r="Q38" s="69"/>
      <c r="R38" s="69"/>
      <c r="S38" s="69"/>
      <c r="T38" s="69"/>
      <c r="U38" s="69"/>
      <c r="V38" s="69"/>
      <c r="W38" s="69"/>
      <c r="X38" s="69"/>
    </row>
    <row r="39" s="81" customFormat="1" ht="30.75" customHeight="1" spans="1:24">
      <c r="A39" s="103" t="s">
        <v>71</v>
      </c>
      <c r="B39" s="95" t="s">
        <v>305</v>
      </c>
      <c r="C39" s="68" t="s">
        <v>306</v>
      </c>
      <c r="D39" s="102" t="s">
        <v>108</v>
      </c>
      <c r="E39" s="68" t="s">
        <v>196</v>
      </c>
      <c r="F39" s="102" t="s">
        <v>309</v>
      </c>
      <c r="G39" s="68" t="s">
        <v>310</v>
      </c>
      <c r="H39" s="69">
        <v>600</v>
      </c>
      <c r="I39" s="69">
        <v>600</v>
      </c>
      <c r="J39" s="69"/>
      <c r="K39" s="95"/>
      <c r="L39" s="69"/>
      <c r="M39" s="69">
        <v>600</v>
      </c>
      <c r="N39" s="69"/>
      <c r="O39" s="69"/>
      <c r="P39" s="69"/>
      <c r="Q39" s="69"/>
      <c r="R39" s="69"/>
      <c r="S39" s="69"/>
      <c r="T39" s="69"/>
      <c r="U39" s="69"/>
      <c r="V39" s="69"/>
      <c r="W39" s="69"/>
      <c r="X39" s="69"/>
    </row>
    <row r="40" s="81" customFormat="1" ht="30.75" customHeight="1" spans="1:24">
      <c r="A40" s="103" t="s">
        <v>71</v>
      </c>
      <c r="B40" s="95" t="s">
        <v>305</v>
      </c>
      <c r="C40" s="68" t="s">
        <v>306</v>
      </c>
      <c r="D40" s="102" t="s">
        <v>108</v>
      </c>
      <c r="E40" s="68" t="s">
        <v>196</v>
      </c>
      <c r="F40" s="102" t="s">
        <v>311</v>
      </c>
      <c r="G40" s="68" t="s">
        <v>312</v>
      </c>
      <c r="H40" s="69">
        <v>20000</v>
      </c>
      <c r="I40" s="69">
        <v>20000</v>
      </c>
      <c r="J40" s="69"/>
      <c r="K40" s="95"/>
      <c r="L40" s="69"/>
      <c r="M40" s="69">
        <v>20000</v>
      </c>
      <c r="N40" s="69"/>
      <c r="O40" s="69"/>
      <c r="P40" s="69"/>
      <c r="Q40" s="69"/>
      <c r="R40" s="69"/>
      <c r="S40" s="69"/>
      <c r="T40" s="69"/>
      <c r="U40" s="69"/>
      <c r="V40" s="69"/>
      <c r="W40" s="69"/>
      <c r="X40" s="69"/>
    </row>
    <row r="41" s="81" customFormat="1" ht="30.75" customHeight="1" spans="1:24">
      <c r="A41" s="103" t="s">
        <v>71</v>
      </c>
      <c r="B41" s="95" t="s">
        <v>305</v>
      </c>
      <c r="C41" s="68" t="s">
        <v>306</v>
      </c>
      <c r="D41" s="102" t="s">
        <v>114</v>
      </c>
      <c r="E41" s="68" t="s">
        <v>199</v>
      </c>
      <c r="F41" s="102" t="s">
        <v>307</v>
      </c>
      <c r="G41" s="68" t="s">
        <v>308</v>
      </c>
      <c r="H41" s="69">
        <v>3500</v>
      </c>
      <c r="I41" s="69">
        <v>3500</v>
      </c>
      <c r="J41" s="69"/>
      <c r="K41" s="95"/>
      <c r="L41" s="69"/>
      <c r="M41" s="69">
        <v>3500</v>
      </c>
      <c r="N41" s="69"/>
      <c r="O41" s="69"/>
      <c r="P41" s="69"/>
      <c r="Q41" s="69"/>
      <c r="R41" s="69"/>
      <c r="S41" s="69"/>
      <c r="T41" s="69"/>
      <c r="U41" s="69"/>
      <c r="V41" s="69"/>
      <c r="W41" s="69"/>
      <c r="X41" s="69"/>
    </row>
    <row r="42" s="81" customFormat="1" ht="30.75" customHeight="1" spans="1:24">
      <c r="A42" s="103" t="s">
        <v>71</v>
      </c>
      <c r="B42" s="95" t="s">
        <v>313</v>
      </c>
      <c r="C42" s="68" t="s">
        <v>314</v>
      </c>
      <c r="D42" s="102" t="s">
        <v>114</v>
      </c>
      <c r="E42" s="68" t="s">
        <v>199</v>
      </c>
      <c r="F42" s="102" t="s">
        <v>315</v>
      </c>
      <c r="G42" s="68" t="s">
        <v>314</v>
      </c>
      <c r="H42" s="69">
        <v>10000</v>
      </c>
      <c r="I42" s="69">
        <v>10000</v>
      </c>
      <c r="J42" s="69"/>
      <c r="K42" s="95"/>
      <c r="L42" s="69"/>
      <c r="M42" s="69">
        <v>10000</v>
      </c>
      <c r="N42" s="69"/>
      <c r="O42" s="69"/>
      <c r="P42" s="69"/>
      <c r="Q42" s="69"/>
      <c r="R42" s="69"/>
      <c r="S42" s="69"/>
      <c r="T42" s="69"/>
      <c r="U42" s="69"/>
      <c r="V42" s="69"/>
      <c r="W42" s="69"/>
      <c r="X42" s="69"/>
    </row>
    <row r="43" s="81" customFormat="1" ht="30.75" customHeight="1" spans="1:24">
      <c r="A43" s="103" t="s">
        <v>71</v>
      </c>
      <c r="B43" s="95" t="s">
        <v>305</v>
      </c>
      <c r="C43" s="68" t="s">
        <v>306</v>
      </c>
      <c r="D43" s="102" t="s">
        <v>114</v>
      </c>
      <c r="E43" s="68" t="s">
        <v>199</v>
      </c>
      <c r="F43" s="102" t="s">
        <v>316</v>
      </c>
      <c r="G43" s="68" t="s">
        <v>317</v>
      </c>
      <c r="H43" s="69">
        <v>1000</v>
      </c>
      <c r="I43" s="69">
        <v>1000</v>
      </c>
      <c r="J43" s="69"/>
      <c r="K43" s="95"/>
      <c r="L43" s="69"/>
      <c r="M43" s="69">
        <v>1000</v>
      </c>
      <c r="N43" s="69"/>
      <c r="O43" s="69"/>
      <c r="P43" s="69"/>
      <c r="Q43" s="69"/>
      <c r="R43" s="69"/>
      <c r="S43" s="69"/>
      <c r="T43" s="69"/>
      <c r="U43" s="69"/>
      <c r="V43" s="69"/>
      <c r="W43" s="69"/>
      <c r="X43" s="69"/>
    </row>
    <row r="44" s="81" customFormat="1" ht="30.75" customHeight="1" spans="1:24">
      <c r="A44" s="103" t="s">
        <v>71</v>
      </c>
      <c r="B44" s="95" t="s">
        <v>305</v>
      </c>
      <c r="C44" s="68" t="s">
        <v>306</v>
      </c>
      <c r="D44" s="102" t="s">
        <v>114</v>
      </c>
      <c r="E44" s="68" t="s">
        <v>199</v>
      </c>
      <c r="F44" s="102" t="s">
        <v>318</v>
      </c>
      <c r="G44" s="68" t="s">
        <v>319</v>
      </c>
      <c r="H44" s="69">
        <v>1500</v>
      </c>
      <c r="I44" s="69">
        <v>1500</v>
      </c>
      <c r="J44" s="69"/>
      <c r="K44" s="95"/>
      <c r="L44" s="69"/>
      <c r="M44" s="69">
        <v>1500</v>
      </c>
      <c r="N44" s="69"/>
      <c r="O44" s="69"/>
      <c r="P44" s="69"/>
      <c r="Q44" s="69"/>
      <c r="R44" s="69"/>
      <c r="S44" s="69"/>
      <c r="T44" s="69"/>
      <c r="U44" s="69"/>
      <c r="V44" s="69"/>
      <c r="W44" s="69"/>
      <c r="X44" s="69"/>
    </row>
    <row r="45" s="81" customFormat="1" ht="30.85" customHeight="1" spans="1:24">
      <c r="A45" s="57" t="s">
        <v>320</v>
      </c>
      <c r="B45" s="57"/>
      <c r="C45" s="57"/>
      <c r="D45" s="57"/>
      <c r="E45" s="57"/>
      <c r="F45" s="57"/>
      <c r="G45" s="57"/>
      <c r="H45" s="69">
        <v>1856779.38</v>
      </c>
      <c r="I45" s="69">
        <v>1856779.38</v>
      </c>
      <c r="J45" s="69"/>
      <c r="K45" s="69"/>
      <c r="L45" s="69"/>
      <c r="M45" s="69">
        <v>1856779.38</v>
      </c>
      <c r="N45" s="69"/>
      <c r="O45" s="69"/>
      <c r="P45" s="69"/>
      <c r="Q45" s="69"/>
      <c r="R45" s="69"/>
      <c r="S45" s="69"/>
      <c r="T45" s="69"/>
      <c r="U45" s="69"/>
      <c r="V45" s="69"/>
      <c r="W45" s="69"/>
      <c r="X45" s="69"/>
    </row>
  </sheetData>
  <mergeCells count="30">
    <mergeCell ref="A2:X2"/>
    <mergeCell ref="A3:G3"/>
    <mergeCell ref="H4:X4"/>
    <mergeCell ref="I5:N5"/>
    <mergeCell ref="O5:Q5"/>
    <mergeCell ref="S5:X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393055555555556" right="0.393055555555556" top="0.786805555555556" bottom="0.393055555555556"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9"/>
  <sheetViews>
    <sheetView showZeros="0" topLeftCell="C7" workbookViewId="0">
      <selection activeCell="A2" sqref="A2:W2"/>
    </sheetView>
  </sheetViews>
  <sheetFormatPr defaultColWidth="10.7083333333333" defaultRowHeight="14.25" customHeight="1"/>
  <cols>
    <col min="1" max="1" width="14.0166666666667" customWidth="1"/>
    <col min="2" max="2" width="18.8916666666667" customWidth="1"/>
    <col min="3" max="3" width="29.2666666666667" customWidth="1"/>
    <col min="4" max="4" width="27.525" customWidth="1"/>
    <col min="5" max="5" width="11.1333333333333" customWidth="1"/>
    <col min="6" max="6" width="17.3916666666667" customWidth="1"/>
    <col min="7" max="7" width="10.8833333333333" customWidth="1"/>
    <col min="8" max="8" width="12.8916666666667" customWidth="1"/>
    <col min="9" max="11" width="9.625" customWidth="1"/>
    <col min="12" max="17" width="7.625" customWidth="1"/>
    <col min="18" max="18" width="8.50833333333333" customWidth="1"/>
    <col min="19" max="22" width="7.625" customWidth="1"/>
    <col min="23" max="23" width="8.5" customWidth="1"/>
  </cols>
  <sheetData>
    <row r="1" ht="18" customHeight="1" spans="1:23">
      <c r="A1" s="29"/>
      <c r="B1" s="29"/>
      <c r="C1" s="29"/>
      <c r="D1" s="29"/>
      <c r="E1" s="29"/>
      <c r="F1" s="29"/>
      <c r="G1" s="29"/>
      <c r="H1" s="29"/>
      <c r="I1" s="29"/>
      <c r="J1" s="29"/>
      <c r="K1" s="29"/>
      <c r="L1" s="29"/>
      <c r="M1" s="29"/>
      <c r="N1" s="29"/>
      <c r="O1" s="29"/>
      <c r="P1" s="29"/>
      <c r="Q1" s="29"/>
      <c r="R1" s="29"/>
      <c r="S1" s="29"/>
      <c r="T1" s="29"/>
      <c r="U1" s="29"/>
      <c r="V1" s="29"/>
      <c r="W1" s="82" t="s">
        <v>321</v>
      </c>
    </row>
    <row r="2" ht="45" customHeight="1" spans="1:23">
      <c r="A2" s="18" t="s">
        <v>322</v>
      </c>
      <c r="B2" s="18"/>
      <c r="C2" s="18"/>
      <c r="D2" s="18"/>
      <c r="E2" s="18"/>
      <c r="F2" s="18"/>
      <c r="G2" s="18"/>
      <c r="H2" s="18"/>
      <c r="I2" s="18"/>
      <c r="J2" s="18"/>
      <c r="K2" s="18"/>
      <c r="L2" s="18"/>
      <c r="M2" s="18"/>
      <c r="N2" s="18"/>
      <c r="O2" s="18"/>
      <c r="P2" s="18"/>
      <c r="Q2" s="18"/>
      <c r="R2" s="18"/>
      <c r="S2" s="18"/>
      <c r="T2" s="18"/>
      <c r="U2" s="18"/>
      <c r="V2" s="18"/>
      <c r="W2" s="18"/>
    </row>
    <row r="3" ht="18" customHeight="1" spans="1:23">
      <c r="A3" s="29" t="str">
        <f>"单位名称："&amp;"中国共产党姚安县委员会社会工作部"</f>
        <v>单位名称：中国共产党姚安县委员会社会工作部</v>
      </c>
      <c r="B3" s="29"/>
      <c r="C3" s="29"/>
      <c r="D3" s="29"/>
      <c r="E3" s="29"/>
      <c r="F3" s="29"/>
      <c r="G3" s="29"/>
      <c r="H3" s="29"/>
      <c r="I3" s="29"/>
      <c r="J3" s="29"/>
      <c r="K3" s="29"/>
      <c r="L3" s="29"/>
      <c r="M3" s="29"/>
      <c r="N3" s="29"/>
      <c r="O3" s="29"/>
      <c r="P3" s="29"/>
      <c r="Q3" s="29"/>
      <c r="R3" s="29"/>
      <c r="S3" s="29"/>
      <c r="T3" s="29"/>
      <c r="U3" s="29"/>
      <c r="V3" s="29"/>
      <c r="W3" s="82" t="s">
        <v>54</v>
      </c>
    </row>
    <row r="4" ht="21.75" customHeight="1" spans="1:23">
      <c r="A4" s="57" t="s">
        <v>323</v>
      </c>
      <c r="B4" s="57" t="s">
        <v>225</v>
      </c>
      <c r="C4" s="57" t="s">
        <v>226</v>
      </c>
      <c r="D4" s="57" t="s">
        <v>224</v>
      </c>
      <c r="E4" s="57" t="s">
        <v>227</v>
      </c>
      <c r="F4" s="57" t="s">
        <v>228</v>
      </c>
      <c r="G4" s="57" t="s">
        <v>324</v>
      </c>
      <c r="H4" s="57" t="s">
        <v>325</v>
      </c>
      <c r="I4" s="57" t="s">
        <v>57</v>
      </c>
      <c r="J4" s="57" t="s">
        <v>326</v>
      </c>
      <c r="K4" s="57"/>
      <c r="L4" s="57"/>
      <c r="M4" s="57"/>
      <c r="N4" s="57" t="s">
        <v>233</v>
      </c>
      <c r="O4" s="57"/>
      <c r="P4" s="57"/>
      <c r="Q4" s="57" t="s">
        <v>63</v>
      </c>
      <c r="R4" s="57" t="s">
        <v>64</v>
      </c>
      <c r="S4" s="57"/>
      <c r="T4" s="57"/>
      <c r="U4" s="57"/>
      <c r="V4" s="57"/>
      <c r="W4" s="57"/>
    </row>
    <row r="5" ht="21.75" customHeight="1" spans="1:23">
      <c r="A5" s="57"/>
      <c r="B5" s="57"/>
      <c r="C5" s="57"/>
      <c r="D5" s="57"/>
      <c r="E5" s="57"/>
      <c r="F5" s="57"/>
      <c r="G5" s="57"/>
      <c r="H5" s="57"/>
      <c r="I5" s="57"/>
      <c r="J5" s="57" t="s">
        <v>60</v>
      </c>
      <c r="K5" s="57"/>
      <c r="L5" s="57" t="s">
        <v>61</v>
      </c>
      <c r="M5" s="57" t="s">
        <v>62</v>
      </c>
      <c r="N5" s="57" t="s">
        <v>60</v>
      </c>
      <c r="O5" s="57" t="s">
        <v>61</v>
      </c>
      <c r="P5" s="57" t="s">
        <v>62</v>
      </c>
      <c r="Q5" s="57"/>
      <c r="R5" s="57" t="s">
        <v>59</v>
      </c>
      <c r="S5" s="57" t="s">
        <v>65</v>
      </c>
      <c r="T5" s="57" t="s">
        <v>239</v>
      </c>
      <c r="U5" s="57" t="s">
        <v>67</v>
      </c>
      <c r="V5" s="57" t="s">
        <v>68</v>
      </c>
      <c r="W5" s="57" t="s">
        <v>69</v>
      </c>
    </row>
    <row r="6" ht="21" customHeight="1" spans="1:23">
      <c r="A6" s="57"/>
      <c r="B6" s="57"/>
      <c r="C6" s="57"/>
      <c r="D6" s="57"/>
      <c r="E6" s="57"/>
      <c r="F6" s="57"/>
      <c r="G6" s="57"/>
      <c r="H6" s="57"/>
      <c r="I6" s="57"/>
      <c r="J6" s="57"/>
      <c r="K6" s="57"/>
      <c r="L6" s="57"/>
      <c r="M6" s="57"/>
      <c r="N6" s="57"/>
      <c r="O6" s="57"/>
      <c r="P6" s="57"/>
      <c r="Q6" s="57"/>
      <c r="R6" s="57"/>
      <c r="S6" s="57"/>
      <c r="T6" s="57"/>
      <c r="U6" s="57"/>
      <c r="V6" s="57"/>
      <c r="W6" s="57"/>
    </row>
    <row r="7" ht="39.75" customHeight="1" spans="1:23">
      <c r="A7" s="57"/>
      <c r="B7" s="57"/>
      <c r="C7" s="57"/>
      <c r="D7" s="57"/>
      <c r="E7" s="57"/>
      <c r="F7" s="57"/>
      <c r="G7" s="57"/>
      <c r="H7" s="57"/>
      <c r="I7" s="57"/>
      <c r="J7" s="57" t="s">
        <v>59</v>
      </c>
      <c r="K7" s="57" t="s">
        <v>327</v>
      </c>
      <c r="L7" s="57"/>
      <c r="M7" s="57"/>
      <c r="N7" s="57"/>
      <c r="O7" s="57"/>
      <c r="P7" s="57"/>
      <c r="Q7" s="57"/>
      <c r="R7" s="57"/>
      <c r="S7" s="57"/>
      <c r="T7" s="57"/>
      <c r="U7" s="57"/>
      <c r="V7" s="57"/>
      <c r="W7" s="57"/>
    </row>
    <row r="8" ht="22" customHeight="1" spans="1:23">
      <c r="A8" s="98">
        <v>1</v>
      </c>
      <c r="B8" s="98">
        <v>2</v>
      </c>
      <c r="C8" s="98">
        <v>3</v>
      </c>
      <c r="D8" s="98">
        <v>4</v>
      </c>
      <c r="E8" s="98">
        <v>5</v>
      </c>
      <c r="F8" s="98">
        <v>6</v>
      </c>
      <c r="G8" s="98">
        <v>7</v>
      </c>
      <c r="H8" s="98">
        <v>8</v>
      </c>
      <c r="I8" s="98">
        <v>9</v>
      </c>
      <c r="J8" s="98">
        <v>10</v>
      </c>
      <c r="K8" s="98">
        <v>11</v>
      </c>
      <c r="L8" s="99">
        <v>12</v>
      </c>
      <c r="M8" s="99">
        <v>13</v>
      </c>
      <c r="N8" s="99">
        <v>14</v>
      </c>
      <c r="O8" s="99">
        <v>15</v>
      </c>
      <c r="P8" s="99">
        <v>16</v>
      </c>
      <c r="Q8" s="99">
        <v>17</v>
      </c>
      <c r="R8" s="99">
        <v>18</v>
      </c>
      <c r="S8" s="99">
        <v>19</v>
      </c>
      <c r="T8" s="99">
        <v>20</v>
      </c>
      <c r="U8" s="98">
        <v>21</v>
      </c>
      <c r="V8" s="98">
        <v>22</v>
      </c>
      <c r="W8" s="98">
        <v>23</v>
      </c>
    </row>
    <row r="9" ht="22" customHeight="1" spans="1:23">
      <c r="A9" s="68"/>
      <c r="B9" s="68"/>
      <c r="C9" s="68" t="s">
        <v>328</v>
      </c>
      <c r="D9" s="68"/>
      <c r="E9" s="68"/>
      <c r="F9" s="68"/>
      <c r="G9" s="68"/>
      <c r="H9" s="68"/>
      <c r="I9" s="100">
        <v>20000</v>
      </c>
      <c r="J9" s="69"/>
      <c r="K9" s="69"/>
      <c r="L9" s="69"/>
      <c r="M9" s="69"/>
      <c r="N9" s="69"/>
      <c r="O9" s="69"/>
      <c r="P9" s="69"/>
      <c r="Q9" s="69"/>
      <c r="R9" s="69">
        <v>20000</v>
      </c>
      <c r="S9" s="69"/>
      <c r="T9" s="69"/>
      <c r="U9" s="69"/>
      <c r="V9" s="69"/>
      <c r="W9" s="69">
        <v>20000</v>
      </c>
    </row>
    <row r="10" ht="22" customHeight="1" spans="1:23">
      <c r="A10" s="68" t="s">
        <v>329</v>
      </c>
      <c r="B10" s="68" t="s">
        <v>330</v>
      </c>
      <c r="C10" s="68" t="s">
        <v>328</v>
      </c>
      <c r="D10" s="68" t="s">
        <v>71</v>
      </c>
      <c r="E10" s="57" t="s">
        <v>116</v>
      </c>
      <c r="F10" s="68" t="s">
        <v>331</v>
      </c>
      <c r="G10" s="57" t="s">
        <v>307</v>
      </c>
      <c r="H10" s="68" t="s">
        <v>308</v>
      </c>
      <c r="I10" s="69">
        <v>20000</v>
      </c>
      <c r="J10" s="69"/>
      <c r="K10" s="69"/>
      <c r="L10" s="69"/>
      <c r="M10" s="69"/>
      <c r="N10" s="69"/>
      <c r="O10" s="69"/>
      <c r="P10" s="69"/>
      <c r="Q10" s="69"/>
      <c r="R10" s="69">
        <v>20000</v>
      </c>
      <c r="S10" s="69"/>
      <c r="T10" s="69"/>
      <c r="U10" s="69"/>
      <c r="V10" s="69"/>
      <c r="W10" s="69">
        <v>20000</v>
      </c>
    </row>
    <row r="11" ht="22" customHeight="1" spans="1:23">
      <c r="A11" s="68"/>
      <c r="B11" s="68"/>
      <c r="C11" s="68" t="s">
        <v>332</v>
      </c>
      <c r="D11" s="68"/>
      <c r="E11" s="57"/>
      <c r="F11" s="68"/>
      <c r="G11" s="57"/>
      <c r="H11" s="68"/>
      <c r="I11" s="100">
        <v>50000</v>
      </c>
      <c r="J11" s="69">
        <v>50000</v>
      </c>
      <c r="K11" s="69">
        <v>50000</v>
      </c>
      <c r="L11" s="69"/>
      <c r="M11" s="69"/>
      <c r="N11" s="69"/>
      <c r="O11" s="69"/>
      <c r="P11" s="68"/>
      <c r="Q11" s="69"/>
      <c r="R11" s="69"/>
      <c r="S11" s="69"/>
      <c r="T11" s="69"/>
      <c r="U11" s="69"/>
      <c r="V11" s="69"/>
      <c r="W11" s="69"/>
    </row>
    <row r="12" ht="22" customHeight="1" spans="1:23">
      <c r="A12" s="68" t="s">
        <v>329</v>
      </c>
      <c r="B12" s="68" t="s">
        <v>333</v>
      </c>
      <c r="C12" s="68" t="s">
        <v>332</v>
      </c>
      <c r="D12" s="68" t="s">
        <v>71</v>
      </c>
      <c r="E12" s="57" t="s">
        <v>112</v>
      </c>
      <c r="F12" s="68" t="s">
        <v>198</v>
      </c>
      <c r="G12" s="57" t="s">
        <v>334</v>
      </c>
      <c r="H12" s="68" t="s">
        <v>335</v>
      </c>
      <c r="I12" s="69">
        <v>50000</v>
      </c>
      <c r="J12" s="69">
        <v>50000</v>
      </c>
      <c r="K12" s="69">
        <v>50000</v>
      </c>
      <c r="L12" s="69"/>
      <c r="M12" s="69"/>
      <c r="N12" s="69"/>
      <c r="O12" s="69"/>
      <c r="P12" s="68"/>
      <c r="Q12" s="69"/>
      <c r="R12" s="69"/>
      <c r="S12" s="69"/>
      <c r="T12" s="69"/>
      <c r="U12" s="69"/>
      <c r="V12" s="69"/>
      <c r="W12" s="69"/>
    </row>
    <row r="13" ht="22" customHeight="1" spans="1:23">
      <c r="A13" s="68"/>
      <c r="B13" s="68"/>
      <c r="C13" s="68" t="s">
        <v>336</v>
      </c>
      <c r="D13" s="68"/>
      <c r="E13" s="57"/>
      <c r="F13" s="68"/>
      <c r="G13" s="57"/>
      <c r="H13" s="68"/>
      <c r="I13" s="100">
        <v>30000</v>
      </c>
      <c r="J13" s="69">
        <v>30000</v>
      </c>
      <c r="K13" s="69">
        <v>30000</v>
      </c>
      <c r="L13" s="69"/>
      <c r="M13" s="69"/>
      <c r="N13" s="69"/>
      <c r="O13" s="69"/>
      <c r="P13" s="68"/>
      <c r="Q13" s="69"/>
      <c r="R13" s="69"/>
      <c r="S13" s="69"/>
      <c r="T13" s="69"/>
      <c r="U13" s="69"/>
      <c r="V13" s="69"/>
      <c r="W13" s="69"/>
    </row>
    <row r="14" ht="22" customHeight="1" spans="1:23">
      <c r="A14" s="68" t="s">
        <v>329</v>
      </c>
      <c r="B14" s="68" t="s">
        <v>337</v>
      </c>
      <c r="C14" s="68" t="s">
        <v>336</v>
      </c>
      <c r="D14" s="68" t="s">
        <v>71</v>
      </c>
      <c r="E14" s="57" t="s">
        <v>110</v>
      </c>
      <c r="F14" s="68" t="s">
        <v>197</v>
      </c>
      <c r="G14" s="57" t="s">
        <v>338</v>
      </c>
      <c r="H14" s="68" t="s">
        <v>339</v>
      </c>
      <c r="I14" s="69">
        <v>30000</v>
      </c>
      <c r="J14" s="69">
        <v>30000</v>
      </c>
      <c r="K14" s="69">
        <v>30000</v>
      </c>
      <c r="L14" s="69"/>
      <c r="M14" s="69"/>
      <c r="N14" s="69"/>
      <c r="O14" s="69"/>
      <c r="P14" s="68"/>
      <c r="Q14" s="69"/>
      <c r="R14" s="69"/>
      <c r="S14" s="69"/>
      <c r="T14" s="69"/>
      <c r="U14" s="69"/>
      <c r="V14" s="69"/>
      <c r="W14" s="69"/>
    </row>
    <row r="15" ht="22" customHeight="1" spans="1:23">
      <c r="A15" s="68"/>
      <c r="B15" s="68"/>
      <c r="C15" s="68" t="s">
        <v>340</v>
      </c>
      <c r="D15" s="68"/>
      <c r="E15" s="57"/>
      <c r="F15" s="68"/>
      <c r="G15" s="57"/>
      <c r="H15" s="68"/>
      <c r="I15" s="100">
        <v>100000</v>
      </c>
      <c r="J15" s="69">
        <v>100000</v>
      </c>
      <c r="K15" s="69">
        <v>100000</v>
      </c>
      <c r="L15" s="69"/>
      <c r="M15" s="69"/>
      <c r="N15" s="69"/>
      <c r="O15" s="69"/>
      <c r="P15" s="68"/>
      <c r="Q15" s="69"/>
      <c r="R15" s="69"/>
      <c r="S15" s="69"/>
      <c r="T15" s="69"/>
      <c r="U15" s="69"/>
      <c r="V15" s="69"/>
      <c r="W15" s="69"/>
    </row>
    <row r="16" ht="22" customHeight="1" spans="1:23">
      <c r="A16" s="68" t="s">
        <v>329</v>
      </c>
      <c r="B16" s="68" t="s">
        <v>341</v>
      </c>
      <c r="C16" s="68" t="s">
        <v>340</v>
      </c>
      <c r="D16" s="68" t="s">
        <v>71</v>
      </c>
      <c r="E16" s="57" t="s">
        <v>112</v>
      </c>
      <c r="F16" s="68" t="s">
        <v>198</v>
      </c>
      <c r="G16" s="57" t="s">
        <v>307</v>
      </c>
      <c r="H16" s="68" t="s">
        <v>308</v>
      </c>
      <c r="I16" s="69">
        <v>40000</v>
      </c>
      <c r="J16" s="69">
        <v>40000</v>
      </c>
      <c r="K16" s="69">
        <v>40000</v>
      </c>
      <c r="L16" s="69"/>
      <c r="M16" s="69"/>
      <c r="N16" s="69"/>
      <c r="O16" s="69"/>
      <c r="P16" s="68"/>
      <c r="Q16" s="69"/>
      <c r="R16" s="69"/>
      <c r="S16" s="69"/>
      <c r="T16" s="69"/>
      <c r="U16" s="69"/>
      <c r="V16" s="69"/>
      <c r="W16" s="69"/>
    </row>
    <row r="17" ht="22" customHeight="1" spans="1:23">
      <c r="A17" s="68" t="s">
        <v>329</v>
      </c>
      <c r="B17" s="68" t="s">
        <v>341</v>
      </c>
      <c r="C17" s="68" t="s">
        <v>340</v>
      </c>
      <c r="D17" s="68" t="s">
        <v>71</v>
      </c>
      <c r="E17" s="57" t="s">
        <v>112</v>
      </c>
      <c r="F17" s="68" t="s">
        <v>198</v>
      </c>
      <c r="G17" s="57" t="s">
        <v>311</v>
      </c>
      <c r="H17" s="68" t="s">
        <v>312</v>
      </c>
      <c r="I17" s="69">
        <v>20000</v>
      </c>
      <c r="J17" s="69">
        <v>20000</v>
      </c>
      <c r="K17" s="69">
        <v>20000</v>
      </c>
      <c r="L17" s="69"/>
      <c r="M17" s="69"/>
      <c r="N17" s="69"/>
      <c r="O17" s="69"/>
      <c r="P17" s="68"/>
      <c r="Q17" s="69"/>
      <c r="R17" s="69"/>
      <c r="S17" s="69"/>
      <c r="T17" s="69"/>
      <c r="U17" s="69"/>
      <c r="V17" s="69"/>
      <c r="W17" s="69"/>
    </row>
    <row r="18" ht="22" customHeight="1" spans="1:23">
      <c r="A18" s="68" t="s">
        <v>329</v>
      </c>
      <c r="B18" s="68" t="s">
        <v>341</v>
      </c>
      <c r="C18" s="68" t="s">
        <v>340</v>
      </c>
      <c r="D18" s="68" t="s">
        <v>71</v>
      </c>
      <c r="E18" s="57" t="s">
        <v>112</v>
      </c>
      <c r="F18" s="68" t="s">
        <v>198</v>
      </c>
      <c r="G18" s="57" t="s">
        <v>316</v>
      </c>
      <c r="H18" s="68" t="s">
        <v>317</v>
      </c>
      <c r="I18" s="69">
        <v>20000</v>
      </c>
      <c r="J18" s="69">
        <v>20000</v>
      </c>
      <c r="K18" s="69">
        <v>20000</v>
      </c>
      <c r="L18" s="69"/>
      <c r="M18" s="69"/>
      <c r="N18" s="69"/>
      <c r="O18" s="69"/>
      <c r="P18" s="68"/>
      <c r="Q18" s="69"/>
      <c r="R18" s="69"/>
      <c r="S18" s="69"/>
      <c r="T18" s="69"/>
      <c r="U18" s="69"/>
      <c r="V18" s="69"/>
      <c r="W18" s="69"/>
    </row>
    <row r="19" ht="22" customHeight="1" spans="1:23">
      <c r="A19" s="68" t="s">
        <v>329</v>
      </c>
      <c r="B19" s="68" t="s">
        <v>341</v>
      </c>
      <c r="C19" s="68" t="s">
        <v>340</v>
      </c>
      <c r="D19" s="68" t="s">
        <v>71</v>
      </c>
      <c r="E19" s="57" t="s">
        <v>112</v>
      </c>
      <c r="F19" s="68" t="s">
        <v>198</v>
      </c>
      <c r="G19" s="57" t="s">
        <v>301</v>
      </c>
      <c r="H19" s="68" t="s">
        <v>302</v>
      </c>
      <c r="I19" s="69">
        <v>20000</v>
      </c>
      <c r="J19" s="69">
        <v>20000</v>
      </c>
      <c r="K19" s="69">
        <v>20000</v>
      </c>
      <c r="L19" s="69"/>
      <c r="M19" s="69"/>
      <c r="N19" s="69"/>
      <c r="O19" s="69"/>
      <c r="P19" s="68"/>
      <c r="Q19" s="69"/>
      <c r="R19" s="69"/>
      <c r="S19" s="69"/>
      <c r="T19" s="69"/>
      <c r="U19" s="69"/>
      <c r="V19" s="69"/>
      <c r="W19" s="69"/>
    </row>
    <row r="20" ht="22" customHeight="1" spans="1:23">
      <c r="A20" s="68"/>
      <c r="B20" s="68"/>
      <c r="C20" s="68" t="s">
        <v>342</v>
      </c>
      <c r="D20" s="68"/>
      <c r="E20" s="57"/>
      <c r="F20" s="68"/>
      <c r="G20" s="57"/>
      <c r="H20" s="68"/>
      <c r="I20" s="100">
        <v>32500</v>
      </c>
      <c r="J20" s="69">
        <v>32500</v>
      </c>
      <c r="K20" s="69">
        <v>32500</v>
      </c>
      <c r="L20" s="69"/>
      <c r="M20" s="69"/>
      <c r="N20" s="69"/>
      <c r="O20" s="69"/>
      <c r="P20" s="68"/>
      <c r="Q20" s="69"/>
      <c r="R20" s="69"/>
      <c r="S20" s="69"/>
      <c r="T20" s="69"/>
      <c r="U20" s="69"/>
      <c r="V20" s="69"/>
      <c r="W20" s="69"/>
    </row>
    <row r="21" ht="22" customHeight="1" spans="1:23">
      <c r="A21" s="68" t="s">
        <v>329</v>
      </c>
      <c r="B21" s="68" t="s">
        <v>343</v>
      </c>
      <c r="C21" s="68" t="s">
        <v>342</v>
      </c>
      <c r="D21" s="68" t="s">
        <v>71</v>
      </c>
      <c r="E21" s="57" t="s">
        <v>112</v>
      </c>
      <c r="F21" s="68" t="s">
        <v>198</v>
      </c>
      <c r="G21" s="57" t="s">
        <v>307</v>
      </c>
      <c r="H21" s="68" t="s">
        <v>308</v>
      </c>
      <c r="I21" s="69">
        <v>32500</v>
      </c>
      <c r="J21" s="69">
        <v>32500</v>
      </c>
      <c r="K21" s="69">
        <v>32500</v>
      </c>
      <c r="L21" s="69"/>
      <c r="M21" s="69"/>
      <c r="N21" s="69"/>
      <c r="O21" s="69"/>
      <c r="P21" s="68"/>
      <c r="Q21" s="69"/>
      <c r="R21" s="69"/>
      <c r="S21" s="69"/>
      <c r="T21" s="69"/>
      <c r="U21" s="69"/>
      <c r="V21" s="69"/>
      <c r="W21" s="69"/>
    </row>
    <row r="22" ht="22" customHeight="1" spans="1:23">
      <c r="A22" s="68"/>
      <c r="B22" s="68"/>
      <c r="C22" s="68" t="s">
        <v>344</v>
      </c>
      <c r="D22" s="68"/>
      <c r="E22" s="57"/>
      <c r="F22" s="68"/>
      <c r="G22" s="57"/>
      <c r="H22" s="68"/>
      <c r="I22" s="100">
        <v>81640</v>
      </c>
      <c r="J22" s="69">
        <v>81640</v>
      </c>
      <c r="K22" s="69">
        <v>81640</v>
      </c>
      <c r="L22" s="69"/>
      <c r="M22" s="69"/>
      <c r="N22" s="69"/>
      <c r="O22" s="69"/>
      <c r="P22" s="68"/>
      <c r="Q22" s="69"/>
      <c r="R22" s="69"/>
      <c r="S22" s="69"/>
      <c r="T22" s="69"/>
      <c r="U22" s="69"/>
      <c r="V22" s="69"/>
      <c r="W22" s="69"/>
    </row>
    <row r="23" ht="22" customHeight="1" spans="1:23">
      <c r="A23" s="68" t="s">
        <v>329</v>
      </c>
      <c r="B23" s="68" t="s">
        <v>345</v>
      </c>
      <c r="C23" s="68" t="s">
        <v>344</v>
      </c>
      <c r="D23" s="68" t="s">
        <v>71</v>
      </c>
      <c r="E23" s="57" t="s">
        <v>112</v>
      </c>
      <c r="F23" s="68" t="s">
        <v>198</v>
      </c>
      <c r="G23" s="57" t="s">
        <v>307</v>
      </c>
      <c r="H23" s="68" t="s">
        <v>308</v>
      </c>
      <c r="I23" s="69">
        <v>81640</v>
      </c>
      <c r="J23" s="69">
        <v>81640</v>
      </c>
      <c r="K23" s="69">
        <v>81640</v>
      </c>
      <c r="L23" s="69"/>
      <c r="M23" s="69"/>
      <c r="N23" s="69"/>
      <c r="O23" s="69"/>
      <c r="P23" s="68"/>
      <c r="Q23" s="69"/>
      <c r="R23" s="69"/>
      <c r="S23" s="69"/>
      <c r="T23" s="69"/>
      <c r="U23" s="69"/>
      <c r="V23" s="69"/>
      <c r="W23" s="69"/>
    </row>
    <row r="24" ht="22" customHeight="1" spans="1:23">
      <c r="A24" s="68"/>
      <c r="B24" s="68"/>
      <c r="C24" s="68" t="s">
        <v>346</v>
      </c>
      <c r="D24" s="68"/>
      <c r="E24" s="57"/>
      <c r="F24" s="68"/>
      <c r="G24" s="57"/>
      <c r="H24" s="68"/>
      <c r="I24" s="100">
        <v>42480</v>
      </c>
      <c r="J24" s="69">
        <v>42480</v>
      </c>
      <c r="K24" s="69">
        <v>42480</v>
      </c>
      <c r="L24" s="69"/>
      <c r="M24" s="69"/>
      <c r="N24" s="69"/>
      <c r="O24" s="69"/>
      <c r="P24" s="68"/>
      <c r="Q24" s="69"/>
      <c r="R24" s="69"/>
      <c r="S24" s="69"/>
      <c r="T24" s="69"/>
      <c r="U24" s="69"/>
      <c r="V24" s="69"/>
      <c r="W24" s="69"/>
    </row>
    <row r="25" ht="22" customHeight="1" spans="1:23">
      <c r="A25" s="68" t="s">
        <v>329</v>
      </c>
      <c r="B25" s="68" t="s">
        <v>347</v>
      </c>
      <c r="C25" s="68" t="s">
        <v>346</v>
      </c>
      <c r="D25" s="68" t="s">
        <v>71</v>
      </c>
      <c r="E25" s="57" t="s">
        <v>112</v>
      </c>
      <c r="F25" s="68" t="s">
        <v>198</v>
      </c>
      <c r="G25" s="57" t="s">
        <v>334</v>
      </c>
      <c r="H25" s="68" t="s">
        <v>335</v>
      </c>
      <c r="I25" s="69">
        <v>42480</v>
      </c>
      <c r="J25" s="69">
        <v>42480</v>
      </c>
      <c r="K25" s="69">
        <v>42480</v>
      </c>
      <c r="L25" s="69"/>
      <c r="M25" s="69"/>
      <c r="N25" s="69"/>
      <c r="O25" s="69"/>
      <c r="P25" s="68"/>
      <c r="Q25" s="69"/>
      <c r="R25" s="69"/>
      <c r="S25" s="69"/>
      <c r="T25" s="69"/>
      <c r="U25" s="69"/>
      <c r="V25" s="69"/>
      <c r="W25" s="69"/>
    </row>
    <row r="26" ht="22" customHeight="1" spans="1:23">
      <c r="A26" s="68"/>
      <c r="B26" s="68"/>
      <c r="C26" s="68" t="s">
        <v>348</v>
      </c>
      <c r="D26" s="68"/>
      <c r="E26" s="57"/>
      <c r="F26" s="68"/>
      <c r="G26" s="57"/>
      <c r="H26" s="68"/>
      <c r="I26" s="100">
        <v>230000</v>
      </c>
      <c r="J26" s="69">
        <v>230000</v>
      </c>
      <c r="K26" s="69">
        <v>230000</v>
      </c>
      <c r="L26" s="69"/>
      <c r="M26" s="69"/>
      <c r="N26" s="69"/>
      <c r="O26" s="69"/>
      <c r="P26" s="68"/>
      <c r="Q26" s="69"/>
      <c r="R26" s="69"/>
      <c r="S26" s="69"/>
      <c r="T26" s="69"/>
      <c r="U26" s="69"/>
      <c r="V26" s="69"/>
      <c r="W26" s="69"/>
    </row>
    <row r="27" ht="22" customHeight="1" spans="1:23">
      <c r="A27" s="68" t="s">
        <v>329</v>
      </c>
      <c r="B27" s="68" t="s">
        <v>349</v>
      </c>
      <c r="C27" s="68" t="s">
        <v>348</v>
      </c>
      <c r="D27" s="68" t="s">
        <v>71</v>
      </c>
      <c r="E27" s="57" t="s">
        <v>110</v>
      </c>
      <c r="F27" s="68" t="s">
        <v>197</v>
      </c>
      <c r="G27" s="57" t="s">
        <v>338</v>
      </c>
      <c r="H27" s="68" t="s">
        <v>339</v>
      </c>
      <c r="I27" s="69">
        <v>95000</v>
      </c>
      <c r="J27" s="69">
        <v>95000</v>
      </c>
      <c r="K27" s="69">
        <v>95000</v>
      </c>
      <c r="L27" s="69"/>
      <c r="M27" s="69"/>
      <c r="N27" s="69"/>
      <c r="O27" s="69"/>
      <c r="P27" s="68"/>
      <c r="Q27" s="69"/>
      <c r="R27" s="69"/>
      <c r="S27" s="69"/>
      <c r="T27" s="69"/>
      <c r="U27" s="69"/>
      <c r="V27" s="69"/>
      <c r="W27" s="69"/>
    </row>
    <row r="28" ht="22" customHeight="1" spans="1:23">
      <c r="A28" s="68" t="s">
        <v>329</v>
      </c>
      <c r="B28" s="68" t="s">
        <v>349</v>
      </c>
      <c r="C28" s="68" t="s">
        <v>348</v>
      </c>
      <c r="D28" s="68" t="s">
        <v>71</v>
      </c>
      <c r="E28" s="57" t="s">
        <v>112</v>
      </c>
      <c r="F28" s="68" t="s">
        <v>198</v>
      </c>
      <c r="G28" s="57" t="s">
        <v>307</v>
      </c>
      <c r="H28" s="68" t="s">
        <v>308</v>
      </c>
      <c r="I28" s="69">
        <v>135000</v>
      </c>
      <c r="J28" s="69">
        <v>135000</v>
      </c>
      <c r="K28" s="69">
        <v>135000</v>
      </c>
      <c r="L28" s="69"/>
      <c r="M28" s="69"/>
      <c r="N28" s="69"/>
      <c r="O28" s="69"/>
      <c r="P28" s="68"/>
      <c r="Q28" s="69"/>
      <c r="R28" s="69"/>
      <c r="S28" s="69"/>
      <c r="T28" s="69"/>
      <c r="U28" s="69"/>
      <c r="V28" s="69"/>
      <c r="W28" s="69"/>
    </row>
    <row r="29" ht="22" customHeight="1" spans="1:23">
      <c r="A29" s="57" t="s">
        <v>57</v>
      </c>
      <c r="B29" s="57"/>
      <c r="C29" s="57"/>
      <c r="D29" s="57"/>
      <c r="E29" s="57"/>
      <c r="F29" s="57"/>
      <c r="G29" s="57"/>
      <c r="H29" s="57"/>
      <c r="I29" s="69">
        <v>586620</v>
      </c>
      <c r="J29" s="69">
        <v>566620</v>
      </c>
      <c r="K29" s="69">
        <v>566620</v>
      </c>
      <c r="L29" s="69"/>
      <c r="M29" s="69"/>
      <c r="N29" s="69"/>
      <c r="O29" s="69"/>
      <c r="P29" s="69"/>
      <c r="Q29" s="69"/>
      <c r="R29" s="69">
        <v>20000</v>
      </c>
      <c r="S29" s="69"/>
      <c r="T29" s="69"/>
      <c r="U29" s="69"/>
      <c r="V29" s="69"/>
      <c r="W29" s="69">
        <v>20000</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393055555555556" right="0.393055555555556" top="0.786805555555556" bottom="0.393055555555556"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showZeros="0" tabSelected="1" topLeftCell="A29" workbookViewId="0">
      <selection activeCell="K42" sqref="K42"/>
    </sheetView>
  </sheetViews>
  <sheetFormatPr defaultColWidth="10.7083333333333" defaultRowHeight="12" customHeight="1"/>
  <cols>
    <col min="1" max="1" width="29.8583333333333" customWidth="1"/>
    <col min="2" max="2" width="28.125" customWidth="1"/>
    <col min="3" max="3" width="10.2583333333333" customWidth="1"/>
    <col min="4" max="4" width="12.25" customWidth="1"/>
    <col min="5" max="5" width="24.25" customWidth="1"/>
    <col min="6" max="6" width="5.48333333333333" customWidth="1"/>
    <col min="7" max="7" width="6.625" customWidth="1"/>
    <col min="8" max="8" width="5.98333333333333" customWidth="1"/>
    <col min="9" max="9" width="8.625" customWidth="1"/>
    <col min="10" max="10" width="27.1583333333333" customWidth="1"/>
  </cols>
  <sheetData>
    <row r="1" ht="18" customHeight="1" spans="1:10">
      <c r="A1" s="82" t="s">
        <v>350</v>
      </c>
      <c r="B1" s="82"/>
      <c r="C1" s="82"/>
      <c r="D1" s="82"/>
      <c r="E1" s="82"/>
      <c r="F1" s="82"/>
      <c r="G1" s="82"/>
      <c r="H1" s="82"/>
      <c r="I1" s="82"/>
      <c r="J1" s="82"/>
    </row>
    <row r="2" ht="45" customHeight="1" spans="1:10">
      <c r="A2" s="83" t="str">
        <f>"2025"&amp;"年部门项目支出绩效目标表（本次下达）"</f>
        <v>2025年部门项目支出绩效目标表（本次下达）</v>
      </c>
      <c r="B2" s="83"/>
      <c r="C2" s="83"/>
      <c r="D2" s="83"/>
      <c r="E2" s="83"/>
      <c r="F2" s="83"/>
      <c r="G2" s="83"/>
      <c r="H2" s="83"/>
      <c r="I2" s="83"/>
      <c r="J2" s="83"/>
    </row>
    <row r="3" ht="18" customHeight="1" spans="1:10">
      <c r="A3" s="84" t="str">
        <f>"单位名称："&amp;"中国共产党姚安县委员会社会工作部"</f>
        <v>单位名称：中国共产党姚安县委员会社会工作部</v>
      </c>
      <c r="B3" s="84"/>
      <c r="C3" s="73"/>
      <c r="D3" s="73"/>
      <c r="E3" s="73"/>
      <c r="F3" s="80"/>
      <c r="G3" s="73"/>
      <c r="H3" s="80"/>
      <c r="I3" s="80"/>
      <c r="J3" s="80"/>
    </row>
    <row r="4" s="1" customFormat="1" ht="54" customHeight="1" spans="1:10">
      <c r="A4" s="85" t="s">
        <v>351</v>
      </c>
      <c r="B4" s="86" t="s">
        <v>352</v>
      </c>
      <c r="C4" s="87" t="s">
        <v>353</v>
      </c>
      <c r="D4" s="87" t="s">
        <v>354</v>
      </c>
      <c r="E4" s="87" t="s">
        <v>355</v>
      </c>
      <c r="F4" s="87" t="s">
        <v>356</v>
      </c>
      <c r="G4" s="87" t="s">
        <v>357</v>
      </c>
      <c r="H4" s="87" t="s">
        <v>358</v>
      </c>
      <c r="I4" s="87" t="s">
        <v>359</v>
      </c>
      <c r="J4" s="87" t="s">
        <v>360</v>
      </c>
    </row>
    <row r="5" s="81" customFormat="1" ht="22" customHeight="1" spans="1:10">
      <c r="A5" s="88">
        <v>1</v>
      </c>
      <c r="B5" s="88">
        <v>2</v>
      </c>
      <c r="C5" s="89">
        <v>3</v>
      </c>
      <c r="D5" s="88">
        <v>4</v>
      </c>
      <c r="E5" s="88">
        <v>5</v>
      </c>
      <c r="F5" s="88">
        <v>6</v>
      </c>
      <c r="G5" s="88">
        <v>7</v>
      </c>
      <c r="H5" s="88">
        <v>8</v>
      </c>
      <c r="I5" s="88">
        <v>9</v>
      </c>
      <c r="J5" s="88">
        <v>10</v>
      </c>
    </row>
    <row r="6" s="81" customFormat="1" ht="22" customHeight="1" spans="1:10">
      <c r="A6" s="90" t="s">
        <v>71</v>
      </c>
      <c r="B6" s="91"/>
      <c r="C6" s="91"/>
      <c r="D6" s="91"/>
      <c r="E6" s="91"/>
      <c r="F6" s="91"/>
      <c r="G6" s="91"/>
      <c r="H6" s="91"/>
      <c r="I6" s="91"/>
      <c r="J6" s="91"/>
    </row>
    <row r="7" s="81" customFormat="1" ht="22" customHeight="1" spans="1:10">
      <c r="A7" s="92" t="s">
        <v>71</v>
      </c>
      <c r="B7" s="93"/>
      <c r="C7" s="91"/>
      <c r="D7" s="91"/>
      <c r="E7" s="91"/>
      <c r="F7" s="91"/>
      <c r="G7" s="91"/>
      <c r="H7" s="91"/>
      <c r="I7" s="91"/>
      <c r="J7" s="91"/>
    </row>
    <row r="8" s="81" customFormat="1" ht="168" spans="1:10">
      <c r="A8" s="90" t="s">
        <v>361</v>
      </c>
      <c r="B8" s="94" t="s">
        <v>362</v>
      </c>
      <c r="C8" s="89"/>
      <c r="D8" s="89"/>
      <c r="E8" s="89"/>
      <c r="F8" s="89"/>
      <c r="G8" s="89"/>
      <c r="H8" s="89"/>
      <c r="I8" s="89"/>
      <c r="J8" s="93"/>
    </row>
    <row r="9" s="81" customFormat="1" ht="22" customHeight="1" spans="1:10">
      <c r="A9" s="95"/>
      <c r="B9" s="95"/>
      <c r="C9" s="96" t="s">
        <v>363</v>
      </c>
      <c r="D9" s="96" t="s">
        <v>364</v>
      </c>
      <c r="E9" s="93" t="s">
        <v>365</v>
      </c>
      <c r="F9" s="89" t="s">
        <v>366</v>
      </c>
      <c r="G9" s="89">
        <v>230000</v>
      </c>
      <c r="H9" s="96" t="s">
        <v>367</v>
      </c>
      <c r="I9" s="96" t="s">
        <v>368</v>
      </c>
      <c r="J9" s="94" t="s">
        <v>369</v>
      </c>
    </row>
    <row r="10" s="81" customFormat="1" ht="22" customHeight="1" spans="1:10">
      <c r="A10" s="95"/>
      <c r="B10" s="95"/>
      <c r="C10" s="96" t="s">
        <v>370</v>
      </c>
      <c r="D10" s="96" t="s">
        <v>371</v>
      </c>
      <c r="E10" s="94" t="s">
        <v>372</v>
      </c>
      <c r="F10" s="89" t="s">
        <v>366</v>
      </c>
      <c r="G10" s="96">
        <v>100</v>
      </c>
      <c r="H10" s="89" t="s">
        <v>373</v>
      </c>
      <c r="I10" s="96" t="s">
        <v>374</v>
      </c>
      <c r="J10" s="94" t="s">
        <v>375</v>
      </c>
    </row>
    <row r="11" s="81" customFormat="1" ht="28.5" customHeight="1" spans="1:10">
      <c r="A11" s="95"/>
      <c r="B11" s="95"/>
      <c r="C11" s="96" t="s">
        <v>376</v>
      </c>
      <c r="D11" s="96" t="s">
        <v>377</v>
      </c>
      <c r="E11" s="93" t="s">
        <v>378</v>
      </c>
      <c r="F11" s="96" t="s">
        <v>379</v>
      </c>
      <c r="G11" s="89">
        <v>90</v>
      </c>
      <c r="H11" s="89" t="s">
        <v>373</v>
      </c>
      <c r="I11" s="96" t="s">
        <v>368</v>
      </c>
      <c r="J11" s="94" t="s">
        <v>380</v>
      </c>
    </row>
    <row r="12" s="81" customFormat="1" ht="28.5" customHeight="1" spans="1:10">
      <c r="A12" s="95"/>
      <c r="B12" s="95"/>
      <c r="C12" s="96"/>
      <c r="D12" s="96"/>
      <c r="E12" s="90" t="s">
        <v>381</v>
      </c>
      <c r="F12" s="96" t="s">
        <v>379</v>
      </c>
      <c r="G12" s="89">
        <v>90</v>
      </c>
      <c r="H12" s="89" t="s">
        <v>373</v>
      </c>
      <c r="I12" s="96" t="s">
        <v>368</v>
      </c>
      <c r="J12" s="94" t="s">
        <v>382</v>
      </c>
    </row>
    <row r="13" s="81" customFormat="1" ht="28.5" customHeight="1" spans="1:10">
      <c r="A13" s="90" t="s">
        <v>336</v>
      </c>
      <c r="B13" s="94" t="s">
        <v>383</v>
      </c>
      <c r="C13" s="95"/>
      <c r="D13" s="95"/>
      <c r="E13" s="97"/>
      <c r="F13" s="95"/>
      <c r="G13" s="95"/>
      <c r="H13" s="95"/>
      <c r="I13" s="95"/>
      <c r="J13" s="95"/>
    </row>
    <row r="14" s="81" customFormat="1" ht="22" customHeight="1" spans="1:10">
      <c r="A14" s="95"/>
      <c r="B14" s="95"/>
      <c r="C14" s="96" t="s">
        <v>363</v>
      </c>
      <c r="D14" s="96" t="s">
        <v>364</v>
      </c>
      <c r="E14" s="94" t="s">
        <v>336</v>
      </c>
      <c r="F14" s="89" t="s">
        <v>366</v>
      </c>
      <c r="G14" s="89">
        <v>30000</v>
      </c>
      <c r="H14" s="96" t="s">
        <v>367</v>
      </c>
      <c r="I14" s="96" t="s">
        <v>368</v>
      </c>
      <c r="J14" s="94" t="s">
        <v>384</v>
      </c>
    </row>
    <row r="15" s="81" customFormat="1" ht="22" customHeight="1" spans="1:10">
      <c r="A15" s="95"/>
      <c r="B15" s="95"/>
      <c r="C15" s="96" t="s">
        <v>370</v>
      </c>
      <c r="D15" s="96" t="s">
        <v>371</v>
      </c>
      <c r="E15" s="94" t="s">
        <v>385</v>
      </c>
      <c r="F15" s="89" t="s">
        <v>366</v>
      </c>
      <c r="G15" s="89">
        <v>100</v>
      </c>
      <c r="H15" s="89" t="s">
        <v>373</v>
      </c>
      <c r="I15" s="96" t="s">
        <v>374</v>
      </c>
      <c r="J15" s="94" t="s">
        <v>386</v>
      </c>
    </row>
    <row r="16" s="81" customFormat="1" ht="28.5" customHeight="1" spans="1:10">
      <c r="A16" s="95"/>
      <c r="B16" s="95"/>
      <c r="C16" s="96" t="s">
        <v>376</v>
      </c>
      <c r="D16" s="96" t="s">
        <v>377</v>
      </c>
      <c r="E16" s="94" t="s">
        <v>387</v>
      </c>
      <c r="F16" s="96" t="s">
        <v>379</v>
      </c>
      <c r="G16" s="89">
        <v>90</v>
      </c>
      <c r="H16" s="89" t="s">
        <v>373</v>
      </c>
      <c r="I16" s="96" t="s">
        <v>368</v>
      </c>
      <c r="J16" s="94" t="s">
        <v>388</v>
      </c>
    </row>
    <row r="17" s="81" customFormat="1" ht="51" customHeight="1" spans="1:10">
      <c r="A17" s="90" t="s">
        <v>389</v>
      </c>
      <c r="B17" s="94" t="s">
        <v>390</v>
      </c>
      <c r="C17" s="95"/>
      <c r="D17" s="95"/>
      <c r="E17" s="97"/>
      <c r="F17" s="95"/>
      <c r="G17" s="95"/>
      <c r="H17" s="95"/>
      <c r="I17" s="95"/>
      <c r="J17" s="95"/>
    </row>
    <row r="18" s="81" customFormat="1" ht="28.5" customHeight="1" spans="1:10">
      <c r="A18" s="95"/>
      <c r="B18" s="95"/>
      <c r="C18" s="96" t="s">
        <v>363</v>
      </c>
      <c r="D18" s="96" t="s">
        <v>364</v>
      </c>
      <c r="E18" s="94" t="s">
        <v>389</v>
      </c>
      <c r="F18" s="89" t="s">
        <v>366</v>
      </c>
      <c r="G18" s="89">
        <v>50000</v>
      </c>
      <c r="H18" s="96" t="s">
        <v>367</v>
      </c>
      <c r="I18" s="96" t="s">
        <v>368</v>
      </c>
      <c r="J18" s="94" t="s">
        <v>391</v>
      </c>
    </row>
    <row r="19" s="81" customFormat="1" ht="22" customHeight="1" spans="1:10">
      <c r="A19" s="95"/>
      <c r="B19" s="95"/>
      <c r="C19" s="96" t="s">
        <v>370</v>
      </c>
      <c r="D19" s="96" t="s">
        <v>371</v>
      </c>
      <c r="E19" s="94" t="s">
        <v>392</v>
      </c>
      <c r="F19" s="89"/>
      <c r="G19" s="89" t="s">
        <v>393</v>
      </c>
      <c r="H19" s="96"/>
      <c r="I19" s="96" t="s">
        <v>374</v>
      </c>
      <c r="J19" s="94" t="s">
        <v>394</v>
      </c>
    </row>
    <row r="20" s="81" customFormat="1" ht="28.5" customHeight="1" spans="1:10">
      <c r="A20" s="95"/>
      <c r="B20" s="95"/>
      <c r="C20" s="96" t="s">
        <v>376</v>
      </c>
      <c r="D20" s="96" t="s">
        <v>377</v>
      </c>
      <c r="E20" s="94" t="s">
        <v>395</v>
      </c>
      <c r="F20" s="96" t="s">
        <v>379</v>
      </c>
      <c r="G20" s="89">
        <v>90</v>
      </c>
      <c r="H20" s="89" t="s">
        <v>373</v>
      </c>
      <c r="I20" s="96" t="s">
        <v>368</v>
      </c>
      <c r="J20" s="94" t="s">
        <v>396</v>
      </c>
    </row>
    <row r="21" s="81" customFormat="1" ht="28.5" customHeight="1" spans="1:10">
      <c r="A21" s="95"/>
      <c r="B21" s="95"/>
      <c r="C21" s="96"/>
      <c r="D21" s="96"/>
      <c r="E21" s="94" t="s">
        <v>397</v>
      </c>
      <c r="F21" s="96" t="s">
        <v>379</v>
      </c>
      <c r="G21" s="89">
        <v>90</v>
      </c>
      <c r="H21" s="89" t="s">
        <v>373</v>
      </c>
      <c r="I21" s="96" t="s">
        <v>368</v>
      </c>
      <c r="J21" s="94" t="s">
        <v>398</v>
      </c>
    </row>
    <row r="22" s="81" customFormat="1" ht="49" customHeight="1" spans="1:10">
      <c r="A22" s="90" t="s">
        <v>344</v>
      </c>
      <c r="B22" s="94" t="s">
        <v>399</v>
      </c>
      <c r="C22" s="95"/>
      <c r="D22" s="95"/>
      <c r="E22" s="97"/>
      <c r="F22" s="95"/>
      <c r="G22" s="95"/>
      <c r="H22" s="95"/>
      <c r="I22" s="95"/>
      <c r="J22" s="95"/>
    </row>
    <row r="23" s="81" customFormat="1" ht="22" customHeight="1" spans="1:10">
      <c r="A23" s="95"/>
      <c r="B23" s="95"/>
      <c r="C23" s="96" t="s">
        <v>363</v>
      </c>
      <c r="D23" s="96" t="s">
        <v>364</v>
      </c>
      <c r="E23" s="94" t="s">
        <v>344</v>
      </c>
      <c r="F23" s="89" t="s">
        <v>366</v>
      </c>
      <c r="G23" s="89" t="s">
        <v>400</v>
      </c>
      <c r="H23" s="96" t="s">
        <v>367</v>
      </c>
      <c r="I23" s="96" t="s">
        <v>368</v>
      </c>
      <c r="J23" s="94" t="s">
        <v>401</v>
      </c>
    </row>
    <row r="24" s="81" customFormat="1" ht="22" customHeight="1" spans="1:10">
      <c r="A24" s="95"/>
      <c r="B24" s="95"/>
      <c r="C24" s="96" t="s">
        <v>370</v>
      </c>
      <c r="D24" s="96" t="s">
        <v>371</v>
      </c>
      <c r="E24" s="94" t="s">
        <v>392</v>
      </c>
      <c r="F24" s="89" t="s">
        <v>366</v>
      </c>
      <c r="G24" s="96">
        <v>100</v>
      </c>
      <c r="H24" s="89" t="s">
        <v>373</v>
      </c>
      <c r="I24" s="96" t="s">
        <v>374</v>
      </c>
      <c r="J24" s="94" t="s">
        <v>394</v>
      </c>
    </row>
    <row r="25" s="81" customFormat="1" ht="28.5" customHeight="1" spans="1:10">
      <c r="A25" s="95"/>
      <c r="B25" s="95"/>
      <c r="C25" s="96" t="s">
        <v>376</v>
      </c>
      <c r="D25" s="96" t="s">
        <v>377</v>
      </c>
      <c r="E25" s="94" t="s">
        <v>395</v>
      </c>
      <c r="F25" s="96" t="s">
        <v>379</v>
      </c>
      <c r="G25" s="89">
        <v>90</v>
      </c>
      <c r="H25" s="89" t="s">
        <v>373</v>
      </c>
      <c r="I25" s="96" t="s">
        <v>368</v>
      </c>
      <c r="J25" s="94" t="s">
        <v>396</v>
      </c>
    </row>
    <row r="26" s="81" customFormat="1" ht="28.5" customHeight="1" spans="1:10">
      <c r="A26" s="95"/>
      <c r="B26" s="95"/>
      <c r="C26" s="96"/>
      <c r="D26" s="96"/>
      <c r="E26" s="94" t="s">
        <v>397</v>
      </c>
      <c r="F26" s="96" t="s">
        <v>379</v>
      </c>
      <c r="G26" s="89">
        <v>90</v>
      </c>
      <c r="H26" s="89" t="s">
        <v>373</v>
      </c>
      <c r="I26" s="96" t="s">
        <v>368</v>
      </c>
      <c r="J26" s="94" t="s">
        <v>402</v>
      </c>
    </row>
    <row r="27" s="81" customFormat="1" ht="28.5" customHeight="1" spans="1:10">
      <c r="A27" s="90" t="s">
        <v>346</v>
      </c>
      <c r="B27" s="94" t="s">
        <v>403</v>
      </c>
      <c r="C27" s="95"/>
      <c r="D27" s="95"/>
      <c r="E27" s="97"/>
      <c r="F27" s="95"/>
      <c r="G27" s="95"/>
      <c r="H27" s="95"/>
      <c r="I27" s="95"/>
      <c r="J27" s="95"/>
    </row>
    <row r="28" s="81" customFormat="1" ht="22" customHeight="1" spans="1:10">
      <c r="A28" s="95"/>
      <c r="B28" s="95"/>
      <c r="C28" s="96" t="s">
        <v>363</v>
      </c>
      <c r="D28" s="96" t="s">
        <v>364</v>
      </c>
      <c r="E28" s="94" t="s">
        <v>346</v>
      </c>
      <c r="F28" s="89" t="s">
        <v>366</v>
      </c>
      <c r="G28" s="89" t="s">
        <v>404</v>
      </c>
      <c r="H28" s="96" t="s">
        <v>367</v>
      </c>
      <c r="I28" s="96" t="s">
        <v>368</v>
      </c>
      <c r="J28" s="94" t="s">
        <v>405</v>
      </c>
    </row>
    <row r="29" s="81" customFormat="1" ht="22" customHeight="1" spans="1:10">
      <c r="A29" s="95"/>
      <c r="B29" s="95"/>
      <c r="C29" s="96" t="s">
        <v>370</v>
      </c>
      <c r="D29" s="96" t="s">
        <v>371</v>
      </c>
      <c r="E29" s="94" t="s">
        <v>406</v>
      </c>
      <c r="F29" s="89" t="s">
        <v>366</v>
      </c>
      <c r="G29" s="96">
        <v>100</v>
      </c>
      <c r="H29" s="89" t="s">
        <v>373</v>
      </c>
      <c r="I29" s="96" t="s">
        <v>374</v>
      </c>
      <c r="J29" s="94" t="s">
        <v>407</v>
      </c>
    </row>
    <row r="30" s="81" customFormat="1" ht="28.9" customHeight="1" spans="1:10">
      <c r="A30" s="95"/>
      <c r="B30" s="95"/>
      <c r="C30" s="96" t="s">
        <v>376</v>
      </c>
      <c r="D30" s="96" t="s">
        <v>377</v>
      </c>
      <c r="E30" s="94" t="s">
        <v>395</v>
      </c>
      <c r="F30" s="96" t="s">
        <v>379</v>
      </c>
      <c r="G30" s="89">
        <v>90</v>
      </c>
      <c r="H30" s="89" t="s">
        <v>373</v>
      </c>
      <c r="I30" s="96" t="s">
        <v>368</v>
      </c>
      <c r="J30" s="94" t="s">
        <v>396</v>
      </c>
    </row>
    <row r="31" s="81" customFormat="1" ht="28.9" customHeight="1" spans="1:10">
      <c r="A31" s="95"/>
      <c r="B31" s="95"/>
      <c r="C31" s="96"/>
      <c r="D31" s="96"/>
      <c r="E31" s="94" t="s">
        <v>397</v>
      </c>
      <c r="F31" s="96" t="s">
        <v>379</v>
      </c>
      <c r="G31" s="89">
        <v>90</v>
      </c>
      <c r="H31" s="89" t="s">
        <v>373</v>
      </c>
      <c r="I31" s="96" t="s">
        <v>368</v>
      </c>
      <c r="J31" s="94" t="s">
        <v>408</v>
      </c>
    </row>
    <row r="32" s="81" customFormat="1" ht="46" customHeight="1" spans="1:10">
      <c r="A32" s="90" t="s">
        <v>342</v>
      </c>
      <c r="B32" s="94" t="s">
        <v>409</v>
      </c>
      <c r="C32" s="95"/>
      <c r="D32" s="95"/>
      <c r="E32" s="97"/>
      <c r="F32" s="95"/>
      <c r="G32" s="95"/>
      <c r="H32" s="95"/>
      <c r="I32" s="95"/>
      <c r="J32" s="95"/>
    </row>
    <row r="33" s="81" customFormat="1" ht="28.5" customHeight="1" spans="1:10">
      <c r="A33" s="95"/>
      <c r="B33" s="95"/>
      <c r="C33" s="96" t="s">
        <v>363</v>
      </c>
      <c r="D33" s="96" t="s">
        <v>364</v>
      </c>
      <c r="E33" s="94" t="s">
        <v>342</v>
      </c>
      <c r="F33" s="89" t="s">
        <v>366</v>
      </c>
      <c r="G33" s="89" t="s">
        <v>410</v>
      </c>
      <c r="H33" s="89" t="s">
        <v>373</v>
      </c>
      <c r="I33" s="96" t="s">
        <v>368</v>
      </c>
      <c r="J33" s="94" t="s">
        <v>411</v>
      </c>
    </row>
    <row r="34" s="81" customFormat="1" ht="28.5" customHeight="1" spans="1:10">
      <c r="A34" s="95"/>
      <c r="B34" s="95"/>
      <c r="C34" s="96" t="s">
        <v>370</v>
      </c>
      <c r="D34" s="96" t="s">
        <v>371</v>
      </c>
      <c r="E34" s="94" t="s">
        <v>412</v>
      </c>
      <c r="F34" s="89" t="s">
        <v>366</v>
      </c>
      <c r="G34" s="89">
        <v>100</v>
      </c>
      <c r="H34" s="89" t="s">
        <v>373</v>
      </c>
      <c r="I34" s="96" t="s">
        <v>374</v>
      </c>
      <c r="J34" s="94" t="s">
        <v>413</v>
      </c>
    </row>
    <row r="35" s="81" customFormat="1" ht="28.5" customHeight="1" spans="1:10">
      <c r="A35" s="95"/>
      <c r="B35" s="95"/>
      <c r="C35" s="96" t="s">
        <v>376</v>
      </c>
      <c r="D35" s="96" t="s">
        <v>377</v>
      </c>
      <c r="E35" s="94" t="s">
        <v>414</v>
      </c>
      <c r="F35" s="96" t="s">
        <v>379</v>
      </c>
      <c r="G35" s="89">
        <v>90</v>
      </c>
      <c r="H35" s="89" t="s">
        <v>373</v>
      </c>
      <c r="I35" s="96" t="s">
        <v>368</v>
      </c>
      <c r="J35" s="94" t="s">
        <v>415</v>
      </c>
    </row>
    <row r="36" s="81" customFormat="1" ht="22" customHeight="1" spans="1:10">
      <c r="A36" s="91" t="s">
        <v>416</v>
      </c>
      <c r="B36" s="94" t="s">
        <v>417</v>
      </c>
      <c r="C36" s="95"/>
      <c r="D36" s="95"/>
      <c r="E36" s="97"/>
      <c r="F36" s="95"/>
      <c r="G36" s="95"/>
      <c r="H36" s="95"/>
      <c r="I36" s="95"/>
      <c r="J36" s="95"/>
    </row>
    <row r="37" s="81" customFormat="1" ht="22" customHeight="1" spans="1:10">
      <c r="A37" s="95"/>
      <c r="B37" s="95"/>
      <c r="C37" s="96" t="s">
        <v>363</v>
      </c>
      <c r="D37" s="96" t="s">
        <v>364</v>
      </c>
      <c r="E37" s="93" t="s">
        <v>416</v>
      </c>
      <c r="F37" s="89" t="s">
        <v>366</v>
      </c>
      <c r="G37" s="89">
        <v>20000</v>
      </c>
      <c r="H37" s="96" t="s">
        <v>367</v>
      </c>
      <c r="I37" s="96" t="s">
        <v>368</v>
      </c>
      <c r="J37" s="94" t="s">
        <v>418</v>
      </c>
    </row>
    <row r="38" s="81" customFormat="1" ht="22" customHeight="1" spans="1:10">
      <c r="A38" s="95"/>
      <c r="B38" s="95"/>
      <c r="C38" s="96" t="s">
        <v>370</v>
      </c>
      <c r="D38" s="96" t="s">
        <v>371</v>
      </c>
      <c r="E38" s="94" t="s">
        <v>392</v>
      </c>
      <c r="F38" s="89" t="s">
        <v>366</v>
      </c>
      <c r="G38" s="89">
        <v>100</v>
      </c>
      <c r="H38" s="89" t="s">
        <v>373</v>
      </c>
      <c r="I38" s="96" t="s">
        <v>374</v>
      </c>
      <c r="J38" s="94" t="s">
        <v>394</v>
      </c>
    </row>
    <row r="39" s="81" customFormat="1" ht="28.5" customHeight="1" spans="1:10">
      <c r="A39" s="95"/>
      <c r="B39" s="95"/>
      <c r="C39" s="96" t="s">
        <v>376</v>
      </c>
      <c r="D39" s="96" t="s">
        <v>377</v>
      </c>
      <c r="E39" s="94" t="s">
        <v>397</v>
      </c>
      <c r="F39" s="96" t="s">
        <v>379</v>
      </c>
      <c r="G39" s="89">
        <v>90</v>
      </c>
      <c r="H39" s="89" t="s">
        <v>373</v>
      </c>
      <c r="I39" s="96" t="s">
        <v>368</v>
      </c>
      <c r="J39" s="94" t="s">
        <v>419</v>
      </c>
    </row>
    <row r="40" s="81" customFormat="1" ht="22" customHeight="1" spans="1:10">
      <c r="A40" s="95"/>
      <c r="B40" s="95"/>
      <c r="C40" s="96"/>
      <c r="D40" s="96"/>
      <c r="E40" s="93"/>
      <c r="F40" s="96"/>
      <c r="G40" s="89"/>
      <c r="H40" s="89"/>
      <c r="I40" s="96"/>
      <c r="J40" s="93"/>
    </row>
    <row r="41" s="81" customFormat="1" ht="39" customHeight="1" spans="1:10">
      <c r="A41" s="90" t="s">
        <v>340</v>
      </c>
      <c r="B41" s="93" t="s">
        <v>420</v>
      </c>
      <c r="C41" s="95"/>
      <c r="D41" s="95"/>
      <c r="E41" s="97"/>
      <c r="F41" s="95"/>
      <c r="G41" s="95"/>
      <c r="H41" s="95"/>
      <c r="I41" s="95"/>
      <c r="J41" s="95"/>
    </row>
    <row r="42" s="81" customFormat="1" ht="49" customHeight="1" spans="1:10">
      <c r="A42" s="95"/>
      <c r="B42" s="95"/>
      <c r="C42" s="96" t="s">
        <v>363</v>
      </c>
      <c r="D42" s="96" t="s">
        <v>364</v>
      </c>
      <c r="E42" s="94" t="s">
        <v>421</v>
      </c>
      <c r="F42" s="89" t="s">
        <v>366</v>
      </c>
      <c r="G42" s="89">
        <v>11</v>
      </c>
      <c r="H42" s="96" t="s">
        <v>422</v>
      </c>
      <c r="I42" s="96" t="s">
        <v>368</v>
      </c>
      <c r="J42" s="94" t="s">
        <v>423</v>
      </c>
    </row>
    <row r="43" s="81" customFormat="1" ht="22" customHeight="1" spans="1:10">
      <c r="A43" s="95"/>
      <c r="B43" s="95"/>
      <c r="C43" s="96" t="s">
        <v>370</v>
      </c>
      <c r="D43" s="96" t="s">
        <v>424</v>
      </c>
      <c r="E43" s="94" t="s">
        <v>392</v>
      </c>
      <c r="F43" s="89" t="s">
        <v>366</v>
      </c>
      <c r="G43" s="89">
        <v>100</v>
      </c>
      <c r="H43" s="89" t="s">
        <v>373</v>
      </c>
      <c r="I43" s="96" t="s">
        <v>374</v>
      </c>
      <c r="J43" s="94" t="s">
        <v>394</v>
      </c>
    </row>
    <row r="44" s="81" customFormat="1" ht="28.5" customHeight="1" spans="1:10">
      <c r="A44" s="95"/>
      <c r="B44" s="95"/>
      <c r="C44" s="96" t="s">
        <v>376</v>
      </c>
      <c r="D44" s="96" t="s">
        <v>377</v>
      </c>
      <c r="E44" s="94" t="s">
        <v>395</v>
      </c>
      <c r="F44" s="96" t="s">
        <v>379</v>
      </c>
      <c r="G44" s="89">
        <v>90</v>
      </c>
      <c r="H44" s="89" t="s">
        <v>373</v>
      </c>
      <c r="I44" s="96" t="s">
        <v>368</v>
      </c>
      <c r="J44" s="94" t="s">
        <v>425</v>
      </c>
    </row>
    <row r="45" ht="28.5" customHeight="1" spans="1:10">
      <c r="A45" s="95"/>
      <c r="B45" s="95"/>
      <c r="C45" s="96"/>
      <c r="D45" s="96"/>
      <c r="E45" s="94" t="s">
        <v>397</v>
      </c>
      <c r="F45" s="96" t="s">
        <v>379</v>
      </c>
      <c r="G45" s="89">
        <v>90</v>
      </c>
      <c r="H45" s="89" t="s">
        <v>373</v>
      </c>
      <c r="I45" s="96" t="s">
        <v>368</v>
      </c>
      <c r="J45" s="94" t="s">
        <v>426</v>
      </c>
    </row>
  </sheetData>
  <mergeCells count="3">
    <mergeCell ref="A1:J1"/>
    <mergeCell ref="A2:J2"/>
    <mergeCell ref="A3:B3"/>
  </mergeCells>
  <pageMargins left="0.393055555555556" right="0.393055555555556" top="0.786805555555556" bottom="0.393055555555556" header="0.5" footer="0.156944444444444"/>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Zeros="0" workbookViewId="0">
      <selection activeCell="A14" sqref="A1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63" t="s">
        <v>427</v>
      </c>
      <c r="B1" s="63"/>
      <c r="C1" s="63"/>
      <c r="D1" s="63"/>
      <c r="E1" s="63"/>
      <c r="F1" s="63"/>
      <c r="G1" s="63"/>
      <c r="H1" s="63"/>
      <c r="I1" s="63"/>
      <c r="J1" s="63"/>
    </row>
    <row r="2" ht="45" customHeight="1" spans="1:10">
      <c r="A2" s="56" t="str">
        <f>"2025"&amp;"年部门项目支出绩效目标表(另文下达)"</f>
        <v>2025年部门项目支出绩效目标表(另文下达)</v>
      </c>
      <c r="B2" s="56"/>
      <c r="C2" s="56"/>
      <c r="D2" s="56"/>
      <c r="E2" s="56"/>
      <c r="F2" s="56"/>
      <c r="G2" s="56"/>
      <c r="H2" s="56"/>
      <c r="I2" s="56"/>
      <c r="J2" s="56"/>
    </row>
    <row r="3" ht="15.75" customHeight="1" spans="1:10">
      <c r="A3" s="29" t="str">
        <f>"单位名称："&amp;"中国共产党姚安县委员会社会工作部"</f>
        <v>单位名称：中国共产党姚安县委员会社会工作部</v>
      </c>
      <c r="B3" s="73"/>
      <c r="C3" s="73"/>
      <c r="D3" s="73"/>
      <c r="E3" s="73"/>
      <c r="F3" s="80"/>
      <c r="G3" s="73"/>
      <c r="H3" s="80"/>
      <c r="I3" s="80"/>
      <c r="J3" s="80"/>
    </row>
    <row r="4" ht="60" customHeight="1" spans="1:10">
      <c r="A4" s="74" t="s">
        <v>351</v>
      </c>
      <c r="B4" s="74" t="s">
        <v>352</v>
      </c>
      <c r="C4" s="74" t="s">
        <v>353</v>
      </c>
      <c r="D4" s="74" t="s">
        <v>354</v>
      </c>
      <c r="E4" s="74" t="s">
        <v>355</v>
      </c>
      <c r="F4" s="74" t="s">
        <v>356</v>
      </c>
      <c r="G4" s="74" t="s">
        <v>357</v>
      </c>
      <c r="H4" s="74" t="s">
        <v>358</v>
      </c>
      <c r="I4" s="74" t="s">
        <v>359</v>
      </c>
      <c r="J4" s="74" t="s">
        <v>360</v>
      </c>
    </row>
    <row r="5" ht="47.5" customHeight="1" spans="1:10">
      <c r="A5" s="75">
        <v>1</v>
      </c>
      <c r="B5" s="75">
        <v>2</v>
      </c>
      <c r="C5" s="76">
        <v>3</v>
      </c>
      <c r="D5" s="75">
        <v>4</v>
      </c>
      <c r="E5" s="75">
        <v>5</v>
      </c>
      <c r="F5" s="75">
        <v>6</v>
      </c>
      <c r="G5" s="75">
        <v>7</v>
      </c>
      <c r="H5" s="75">
        <v>8</v>
      </c>
      <c r="I5" s="75">
        <v>9</v>
      </c>
      <c r="J5" s="75">
        <v>10</v>
      </c>
    </row>
    <row r="6" ht="47.5" customHeight="1" spans="1:10">
      <c r="A6" s="77"/>
      <c r="B6" s="77"/>
      <c r="C6" s="77"/>
      <c r="D6" s="77"/>
      <c r="E6" s="77"/>
      <c r="F6" s="77"/>
      <c r="G6" s="77"/>
      <c r="H6" s="77"/>
      <c r="I6" s="77"/>
      <c r="J6" s="77"/>
    </row>
    <row r="7" ht="47.5" customHeight="1" spans="1:10">
      <c r="A7" s="77"/>
      <c r="B7" s="78"/>
      <c r="C7" s="77"/>
      <c r="D7" s="77"/>
      <c r="E7" s="77"/>
      <c r="F7" s="77"/>
      <c r="G7" s="77"/>
      <c r="H7" s="77"/>
      <c r="I7" s="77"/>
      <c r="J7" s="77"/>
    </row>
    <row r="8" ht="52" customHeight="1" spans="1:10">
      <c r="A8" s="77"/>
      <c r="B8" s="77"/>
      <c r="C8" s="76"/>
      <c r="D8" s="76"/>
      <c r="E8" s="76"/>
      <c r="F8" s="76"/>
      <c r="G8" s="76"/>
      <c r="H8" s="76"/>
      <c r="I8" s="76"/>
      <c r="J8" s="78"/>
    </row>
    <row r="9" ht="29" customHeight="1" spans="1:1">
      <c r="A9" s="79" t="s">
        <v>428</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25"/>
      <c r="B1" s="25">
        <v>0</v>
      </c>
      <c r="C1" s="25"/>
      <c r="D1" s="25"/>
      <c r="E1" s="25"/>
      <c r="F1" s="72" t="s">
        <v>429</v>
      </c>
    </row>
    <row r="2" ht="45" customHeight="1" spans="1:6">
      <c r="A2" s="64" t="s">
        <v>430</v>
      </c>
      <c r="B2" s="64"/>
      <c r="C2" s="64"/>
      <c r="D2" s="64"/>
      <c r="E2" s="64"/>
      <c r="F2" s="64"/>
    </row>
    <row r="3" ht="19.5" customHeight="1" spans="1:6">
      <c r="A3" s="17" t="str">
        <f>"单位名称："&amp;"中国共产党姚安县委员会社会工作部"</f>
        <v>单位名称：中国共产党姚安县委员会社会工作部</v>
      </c>
      <c r="B3" s="17"/>
      <c r="C3" s="17"/>
      <c r="D3" s="25"/>
      <c r="E3" s="25"/>
      <c r="F3" s="72" t="s">
        <v>2</v>
      </c>
    </row>
    <row r="4" ht="19.5" customHeight="1" spans="1:6">
      <c r="A4" s="65" t="s">
        <v>431</v>
      </c>
      <c r="B4" s="65" t="s">
        <v>190</v>
      </c>
      <c r="C4" s="65" t="s">
        <v>191</v>
      </c>
      <c r="D4" s="65" t="s">
        <v>432</v>
      </c>
      <c r="E4" s="65"/>
      <c r="F4" s="65"/>
    </row>
    <row r="5" ht="18.75" customHeight="1" spans="1:6">
      <c r="A5" s="65"/>
      <c r="B5" s="65"/>
      <c r="C5" s="65"/>
      <c r="D5" s="65" t="s">
        <v>57</v>
      </c>
      <c r="E5" s="65" t="s">
        <v>188</v>
      </c>
      <c r="F5" s="65" t="s">
        <v>189</v>
      </c>
    </row>
    <row r="6" ht="17.25" customHeight="1" spans="1:6">
      <c r="A6" s="66">
        <v>1</v>
      </c>
      <c r="B6" s="67" t="s">
        <v>91</v>
      </c>
      <c r="C6" s="66">
        <v>3</v>
      </c>
      <c r="D6" s="66">
        <v>4</v>
      </c>
      <c r="E6" s="66">
        <v>5</v>
      </c>
      <c r="F6" s="66">
        <v>6</v>
      </c>
    </row>
    <row r="7" ht="22.5" customHeight="1" spans="1:6">
      <c r="A7" s="68"/>
      <c r="B7" s="68"/>
      <c r="C7" s="68"/>
      <c r="D7" s="69"/>
      <c r="E7" s="69"/>
      <c r="F7" s="69"/>
    </row>
    <row r="8" ht="22.5" customHeight="1" spans="1:6">
      <c r="A8" s="68"/>
      <c r="B8" s="68"/>
      <c r="C8" s="68"/>
      <c r="D8" s="69"/>
      <c r="E8" s="69"/>
      <c r="F8" s="69"/>
    </row>
    <row r="9" ht="22.5" customHeight="1" spans="1:6">
      <c r="A9" s="70" t="s">
        <v>57</v>
      </c>
      <c r="B9" s="70"/>
      <c r="C9" s="70"/>
      <c r="D9" s="69"/>
      <c r="E9" s="69"/>
      <c r="F9" s="69"/>
    </row>
    <row r="10" ht="29" customHeight="1" spans="1:2">
      <c r="A10" s="71" t="s">
        <v>433</v>
      </c>
      <c r="B10" s="71"/>
    </row>
  </sheetData>
  <mergeCells count="8">
    <mergeCell ref="A2:F2"/>
    <mergeCell ref="A3:C3"/>
    <mergeCell ref="D4:F4"/>
    <mergeCell ref="A9:C9"/>
    <mergeCell ref="A10:B10"/>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showGridLines="0" showZeros="0" workbookViewId="0">
      <selection activeCell="H34" sqref="H34"/>
    </sheetView>
  </sheetViews>
  <sheetFormatPr defaultColWidth="10" defaultRowHeight="12.75" customHeight="1"/>
  <cols>
    <col min="1" max="1" width="32.125" customWidth="1"/>
    <col min="2" max="4" width="6.625" customWidth="1"/>
    <col min="5" max="5" width="3.625" customWidth="1"/>
    <col min="6" max="6" width="15.625" customWidth="1"/>
    <col min="7" max="7" width="3.625" customWidth="1"/>
    <col min="8" max="8" width="9.625" customWidth="1"/>
    <col min="9" max="9" width="8.125" customWidth="1"/>
    <col min="10" max="10" width="12.625" customWidth="1"/>
    <col min="11" max="11" width="14.125" customWidth="1"/>
    <col min="12" max="12" width="3.625" customWidth="1"/>
    <col min="13" max="13" width="6.625" customWidth="1"/>
    <col min="14" max="14" width="12.625" customWidth="1"/>
    <col min="15" max="15" width="9.625" customWidth="1"/>
    <col min="16" max="16" width="12.625" customWidth="1"/>
    <col min="17" max="17" width="6.625" customWidth="1"/>
  </cols>
  <sheetData>
    <row r="1" ht="17.25" customHeight="1" spans="1:17">
      <c r="A1" s="29"/>
      <c r="B1" s="29"/>
      <c r="C1" s="29"/>
      <c r="D1" s="29"/>
      <c r="E1" s="29"/>
      <c r="F1" s="29"/>
      <c r="G1" s="29"/>
      <c r="H1" s="29"/>
      <c r="I1" s="29"/>
      <c r="J1" s="29"/>
      <c r="K1" s="29"/>
      <c r="L1" s="29"/>
      <c r="M1" s="29"/>
      <c r="N1" s="29"/>
      <c r="O1" s="29"/>
      <c r="P1" s="29"/>
      <c r="Q1" s="63" t="s">
        <v>434</v>
      </c>
    </row>
    <row r="2" ht="45" customHeight="1" spans="1:17">
      <c r="A2" s="56" t="s">
        <v>435</v>
      </c>
      <c r="B2" s="56"/>
      <c r="C2" s="56"/>
      <c r="D2" s="56"/>
      <c r="E2" s="56"/>
      <c r="F2" s="56"/>
      <c r="G2" s="56"/>
      <c r="H2" s="56"/>
      <c r="I2" s="56"/>
      <c r="J2" s="56"/>
      <c r="K2" s="56"/>
      <c r="L2" s="56"/>
      <c r="M2" s="56"/>
      <c r="N2" s="56"/>
      <c r="O2" s="56"/>
      <c r="P2" s="56"/>
      <c r="Q2" s="56"/>
    </row>
    <row r="3" ht="18.75" customHeight="1" spans="1:17">
      <c r="A3" s="29" t="str">
        <f>"单位名称："&amp;"中国共产党姚安县委员会社会工作部"</f>
        <v>单位名称：中国共产党姚安县委员会社会工作部</v>
      </c>
      <c r="B3" s="29"/>
      <c r="C3" s="29"/>
      <c r="D3" s="29"/>
      <c r="E3" s="29"/>
      <c r="F3" s="29"/>
      <c r="G3" s="29"/>
      <c r="H3" s="29"/>
      <c r="I3" s="29"/>
      <c r="J3" s="29"/>
      <c r="K3" s="29"/>
      <c r="L3" s="29"/>
      <c r="M3" s="29"/>
      <c r="N3" s="29"/>
      <c r="O3" s="29"/>
      <c r="P3" s="29"/>
      <c r="Q3" s="63" t="s">
        <v>54</v>
      </c>
    </row>
    <row r="4" ht="22.5" customHeight="1" spans="1:17">
      <c r="A4" s="57" t="s">
        <v>436</v>
      </c>
      <c r="B4" s="57" t="s">
        <v>437</v>
      </c>
      <c r="C4" s="57" t="s">
        <v>438</v>
      </c>
      <c r="D4" s="57" t="s">
        <v>439</v>
      </c>
      <c r="E4" s="57" t="s">
        <v>440</v>
      </c>
      <c r="F4" s="57" t="s">
        <v>441</v>
      </c>
      <c r="G4" s="57" t="s">
        <v>231</v>
      </c>
      <c r="H4" s="57"/>
      <c r="I4" s="57"/>
      <c r="J4" s="57"/>
      <c r="K4" s="57"/>
      <c r="L4" s="57"/>
      <c r="M4" s="57"/>
      <c r="N4" s="57"/>
      <c r="O4" s="57"/>
      <c r="P4" s="57"/>
      <c r="Q4" s="57"/>
    </row>
    <row r="5" ht="22.5" customHeight="1" spans="1:17">
      <c r="A5" s="57"/>
      <c r="B5" s="57"/>
      <c r="C5" s="57"/>
      <c r="D5" s="57"/>
      <c r="E5" s="57"/>
      <c r="F5" s="57"/>
      <c r="G5" s="57" t="s">
        <v>57</v>
      </c>
      <c r="H5" s="57" t="s">
        <v>60</v>
      </c>
      <c r="I5" s="57" t="s">
        <v>442</v>
      </c>
      <c r="J5" s="57" t="s">
        <v>443</v>
      </c>
      <c r="K5" s="57" t="s">
        <v>444</v>
      </c>
      <c r="L5" s="57" t="s">
        <v>64</v>
      </c>
      <c r="M5" s="57"/>
      <c r="N5" s="57"/>
      <c r="O5" s="57"/>
      <c r="P5" s="57"/>
      <c r="Q5" s="57"/>
    </row>
    <row r="6" ht="23.65" customHeight="1" spans="1:17">
      <c r="A6" s="57"/>
      <c r="B6" s="57"/>
      <c r="C6" s="57"/>
      <c r="D6" s="57"/>
      <c r="E6" s="57"/>
      <c r="F6" s="57"/>
      <c r="G6" s="57"/>
      <c r="H6" s="57"/>
      <c r="I6" s="57"/>
      <c r="J6" s="57"/>
      <c r="K6" s="57"/>
      <c r="L6" s="57" t="s">
        <v>59</v>
      </c>
      <c r="M6" s="57" t="s">
        <v>65</v>
      </c>
      <c r="N6" s="57" t="s">
        <v>66</v>
      </c>
      <c r="O6" s="57" t="s">
        <v>67</v>
      </c>
      <c r="P6" s="57" t="s">
        <v>68</v>
      </c>
      <c r="Q6" s="57" t="s">
        <v>69</v>
      </c>
    </row>
    <row r="7" ht="22.5" customHeight="1" spans="1:17">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row>
    <row r="8" ht="22.5" customHeight="1" spans="1:17">
      <c r="A8" s="59"/>
      <c r="B8" s="59"/>
      <c r="C8" s="59"/>
      <c r="D8" s="59"/>
      <c r="E8" s="62"/>
      <c r="F8" s="62"/>
      <c r="G8" s="62"/>
      <c r="H8" s="62"/>
      <c r="I8" s="62"/>
      <c r="J8" s="62"/>
      <c r="K8" s="62"/>
      <c r="L8" s="62"/>
      <c r="M8" s="62"/>
      <c r="N8" s="62"/>
      <c r="O8" s="62"/>
      <c r="P8" s="62"/>
      <c r="Q8" s="62"/>
    </row>
    <row r="9" ht="22.5" customHeight="1" spans="1:17">
      <c r="A9" s="59"/>
      <c r="B9" s="59"/>
      <c r="C9" s="59"/>
      <c r="D9" s="59"/>
      <c r="E9" s="62"/>
      <c r="F9" s="62"/>
      <c r="G9" s="62"/>
      <c r="H9" s="62"/>
      <c r="I9" s="62"/>
      <c r="J9" s="62"/>
      <c r="K9" s="62"/>
      <c r="L9" s="62"/>
      <c r="M9" s="62"/>
      <c r="N9" s="62"/>
      <c r="O9" s="62"/>
      <c r="P9" s="62"/>
      <c r="Q9" s="62"/>
    </row>
    <row r="10" ht="22.5" customHeight="1" spans="1:17">
      <c r="A10" s="60" t="s">
        <v>57</v>
      </c>
      <c r="B10" s="60"/>
      <c r="C10" s="60"/>
      <c r="D10" s="60"/>
      <c r="E10" s="60"/>
      <c r="F10" s="62"/>
      <c r="G10" s="62"/>
      <c r="H10" s="62"/>
      <c r="I10" s="62"/>
      <c r="J10" s="62"/>
      <c r="K10" s="62"/>
      <c r="L10" s="62"/>
      <c r="M10" s="62"/>
      <c r="N10" s="62"/>
      <c r="O10" s="62"/>
      <c r="P10" s="62"/>
      <c r="Q10" s="62"/>
    </row>
    <row r="11" ht="33" customHeight="1" spans="1:5">
      <c r="A11" s="61" t="s">
        <v>445</v>
      </c>
      <c r="B11" s="61"/>
      <c r="C11" s="61"/>
      <c r="D11" s="61"/>
      <c r="E11" s="61"/>
    </row>
  </sheetData>
  <mergeCells count="16">
    <mergeCell ref="A2:Q2"/>
    <mergeCell ref="G4:Q4"/>
    <mergeCell ref="L5:Q5"/>
    <mergeCell ref="A10:E10"/>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showZeros="0" workbookViewId="0">
      <selection activeCell="G19" sqref="G19"/>
    </sheetView>
  </sheetViews>
  <sheetFormatPr defaultColWidth="10.2833333333333" defaultRowHeight="14.25" customHeight="1"/>
  <cols>
    <col min="1" max="1" width="7.625" customWidth="1"/>
    <col min="2" max="2" width="14.625" customWidth="1"/>
    <col min="3" max="3" width="23.375" customWidth="1"/>
    <col min="4" max="4" width="15.5" customWidth="1"/>
    <col min="5" max="7" width="11.125" customWidth="1"/>
    <col min="8" max="8" width="4.125" customWidth="1"/>
    <col min="9" max="9" width="11.125" customWidth="1"/>
    <col min="10" max="10" width="9.375" customWidth="1"/>
    <col min="11" max="11" width="14.625" customWidth="1"/>
    <col min="12" max="12" width="16.375" customWidth="1"/>
    <col min="13" max="13" width="4.125" customWidth="1"/>
    <col min="14" max="14" width="7.625" customWidth="1"/>
    <col min="15" max="15" width="14.625" customWidth="1"/>
    <col min="16" max="16" width="11.125" customWidth="1"/>
    <col min="17" max="17" width="14.625" customWidth="1"/>
    <col min="18" max="18" width="7.625" customWidth="1"/>
  </cols>
  <sheetData>
    <row r="1" ht="23.65" customHeight="1" spans="1:18">
      <c r="A1" s="45"/>
      <c r="B1" s="45"/>
      <c r="C1" s="45"/>
      <c r="D1" s="45"/>
      <c r="E1" s="45"/>
      <c r="F1" s="45"/>
      <c r="G1" s="45"/>
      <c r="H1" s="45"/>
      <c r="I1" s="45"/>
      <c r="J1" s="45"/>
      <c r="K1" s="45"/>
      <c r="L1" s="45"/>
      <c r="M1" s="45"/>
      <c r="N1" s="45"/>
      <c r="O1" s="45"/>
      <c r="P1" s="45"/>
      <c r="Q1" s="45"/>
      <c r="R1" s="55" t="s">
        <v>446</v>
      </c>
    </row>
    <row r="2" ht="49.9" customHeight="1" spans="1:18">
      <c r="A2" s="46" t="s">
        <v>447</v>
      </c>
      <c r="B2" s="46"/>
      <c r="C2" s="46"/>
      <c r="D2" s="46"/>
      <c r="E2" s="46"/>
      <c r="F2" s="46"/>
      <c r="G2" s="46"/>
      <c r="H2" s="46"/>
      <c r="I2" s="46"/>
      <c r="J2" s="46"/>
      <c r="K2" s="46"/>
      <c r="L2" s="46"/>
      <c r="M2" s="46"/>
      <c r="N2" s="46"/>
      <c r="O2" s="46"/>
      <c r="P2" s="46"/>
      <c r="Q2" s="46"/>
      <c r="R2" s="46"/>
    </row>
    <row r="3" ht="23.65" customHeight="1" spans="1:18">
      <c r="A3" s="47" t="str">
        <f>"单位名称："&amp;"中国共产党姚安县委员会社会工作部"</f>
        <v>单位名称：中国共产党姚安县委员会社会工作部</v>
      </c>
      <c r="B3" s="47"/>
      <c r="C3" s="47"/>
      <c r="D3" s="47"/>
      <c r="E3" s="47"/>
      <c r="F3" s="47"/>
      <c r="G3" s="47"/>
      <c r="H3" s="47"/>
      <c r="I3" s="47"/>
      <c r="J3" s="47"/>
      <c r="K3" s="47"/>
      <c r="L3" s="47"/>
      <c r="M3" s="47"/>
      <c r="N3" s="47"/>
      <c r="O3" s="47"/>
      <c r="P3" s="47"/>
      <c r="Q3" s="47"/>
      <c r="R3" s="55" t="s">
        <v>54</v>
      </c>
    </row>
    <row r="4" ht="23.65" customHeight="1" spans="1:18">
      <c r="A4" s="48" t="s">
        <v>436</v>
      </c>
      <c r="B4" s="48" t="s">
        <v>448</v>
      </c>
      <c r="C4" s="48" t="s">
        <v>449</v>
      </c>
      <c r="D4" s="48" t="s">
        <v>450</v>
      </c>
      <c r="E4" s="48" t="s">
        <v>451</v>
      </c>
      <c r="F4" s="48" t="s">
        <v>452</v>
      </c>
      <c r="G4" s="48" t="s">
        <v>453</v>
      </c>
      <c r="H4" s="48" t="s">
        <v>231</v>
      </c>
      <c r="I4" s="48"/>
      <c r="J4" s="48"/>
      <c r="K4" s="48"/>
      <c r="L4" s="48"/>
      <c r="M4" s="48"/>
      <c r="N4" s="48"/>
      <c r="O4" s="48"/>
      <c r="P4" s="48"/>
      <c r="Q4" s="48"/>
      <c r="R4" s="48"/>
    </row>
    <row r="5" ht="23.65" customHeight="1" spans="1:18">
      <c r="A5" s="48"/>
      <c r="B5" s="48"/>
      <c r="C5" s="48"/>
      <c r="D5" s="48"/>
      <c r="E5" s="48"/>
      <c r="F5" s="48"/>
      <c r="G5" s="48"/>
      <c r="H5" s="48" t="s">
        <v>57</v>
      </c>
      <c r="I5" s="48" t="s">
        <v>60</v>
      </c>
      <c r="J5" s="48" t="s">
        <v>442</v>
      </c>
      <c r="K5" s="48" t="s">
        <v>443</v>
      </c>
      <c r="L5" s="48" t="s">
        <v>444</v>
      </c>
      <c r="M5" s="48" t="s">
        <v>64</v>
      </c>
      <c r="N5" s="48"/>
      <c r="O5" s="48"/>
      <c r="P5" s="48"/>
      <c r="Q5" s="48"/>
      <c r="R5" s="48"/>
    </row>
    <row r="6" ht="23.65" customHeight="1" spans="1:18">
      <c r="A6" s="48"/>
      <c r="B6" s="48"/>
      <c r="C6" s="48"/>
      <c r="D6" s="48"/>
      <c r="E6" s="48"/>
      <c r="F6" s="48"/>
      <c r="G6" s="48"/>
      <c r="H6" s="48"/>
      <c r="I6" s="48"/>
      <c r="J6" s="48"/>
      <c r="K6" s="48"/>
      <c r="L6" s="48"/>
      <c r="M6" s="48" t="s">
        <v>59</v>
      </c>
      <c r="N6" s="48" t="s">
        <v>65</v>
      </c>
      <c r="O6" s="48" t="s">
        <v>66</v>
      </c>
      <c r="P6" s="48" t="s">
        <v>67</v>
      </c>
      <c r="Q6" s="48" t="s">
        <v>68</v>
      </c>
      <c r="R6" s="48" t="s">
        <v>69</v>
      </c>
    </row>
    <row r="7" ht="22.5" customHeight="1" spans="1:18">
      <c r="A7" s="49" t="s">
        <v>90</v>
      </c>
      <c r="B7" s="49" t="s">
        <v>91</v>
      </c>
      <c r="C7" s="49" t="s">
        <v>92</v>
      </c>
      <c r="D7" s="49" t="s">
        <v>93</v>
      </c>
      <c r="E7" s="49" t="s">
        <v>94</v>
      </c>
      <c r="F7" s="49" t="s">
        <v>95</v>
      </c>
      <c r="G7" s="49" t="s">
        <v>96</v>
      </c>
      <c r="H7" s="49" t="s">
        <v>97</v>
      </c>
      <c r="I7" s="49" t="s">
        <v>98</v>
      </c>
      <c r="J7" s="49" t="s">
        <v>99</v>
      </c>
      <c r="K7" s="49" t="s">
        <v>100</v>
      </c>
      <c r="L7" s="49" t="s">
        <v>101</v>
      </c>
      <c r="M7" s="49" t="s">
        <v>102</v>
      </c>
      <c r="N7" s="49" t="s">
        <v>103</v>
      </c>
      <c r="O7" s="49" t="s">
        <v>454</v>
      </c>
      <c r="P7" s="49" t="s">
        <v>455</v>
      </c>
      <c r="Q7" s="49" t="s">
        <v>456</v>
      </c>
      <c r="R7" s="49" t="s">
        <v>457</v>
      </c>
    </row>
    <row r="8" ht="22.5" customHeight="1" spans="1:18">
      <c r="A8" s="50"/>
      <c r="B8" s="50"/>
      <c r="C8" s="50"/>
      <c r="D8" s="50"/>
      <c r="E8" s="50"/>
      <c r="F8" s="50"/>
      <c r="G8" s="50"/>
      <c r="H8" s="54"/>
      <c r="I8" s="54"/>
      <c r="J8" s="54"/>
      <c r="K8" s="54"/>
      <c r="L8" s="54"/>
      <c r="M8" s="54"/>
      <c r="N8" s="54"/>
      <c r="O8" s="54"/>
      <c r="P8" s="54"/>
      <c r="Q8" s="54"/>
      <c r="R8" s="54"/>
    </row>
    <row r="9" ht="22.5" customHeight="1" spans="1:18">
      <c r="A9" s="50"/>
      <c r="B9" s="50"/>
      <c r="C9" s="50"/>
      <c r="D9" s="50"/>
      <c r="E9" s="50"/>
      <c r="F9" s="50"/>
      <c r="G9" s="50"/>
      <c r="H9" s="54"/>
      <c r="I9" s="54"/>
      <c r="J9" s="54"/>
      <c r="K9" s="54"/>
      <c r="L9" s="54"/>
      <c r="M9" s="54"/>
      <c r="N9" s="54"/>
      <c r="O9" s="54"/>
      <c r="P9" s="54"/>
      <c r="Q9" s="54"/>
      <c r="R9" s="54"/>
    </row>
    <row r="10" ht="22.5" customHeight="1" spans="1:18">
      <c r="A10" s="51"/>
      <c r="B10" s="50"/>
      <c r="C10" s="50"/>
      <c r="D10" s="50"/>
      <c r="E10" s="50"/>
      <c r="F10" s="50"/>
      <c r="G10" s="50"/>
      <c r="H10" s="54"/>
      <c r="I10" s="54"/>
      <c r="J10" s="54"/>
      <c r="K10" s="54"/>
      <c r="L10" s="54"/>
      <c r="M10" s="54"/>
      <c r="N10" s="54"/>
      <c r="O10" s="54"/>
      <c r="P10" s="54"/>
      <c r="Q10" s="54"/>
      <c r="R10" s="54"/>
    </row>
    <row r="11" ht="22.5" customHeight="1" spans="1:18">
      <c r="A11" s="52" t="s">
        <v>57</v>
      </c>
      <c r="B11" s="52"/>
      <c r="C11" s="52"/>
      <c r="D11" s="52"/>
      <c r="E11" s="52"/>
      <c r="F11" s="52"/>
      <c r="G11" s="52"/>
      <c r="H11" s="54"/>
      <c r="I11" s="54"/>
      <c r="J11" s="54"/>
      <c r="K11" s="54"/>
      <c r="L11" s="54"/>
      <c r="M11" s="54"/>
      <c r="N11" s="54"/>
      <c r="O11" s="54"/>
      <c r="P11" s="54"/>
      <c r="Q11" s="54"/>
      <c r="R11" s="54"/>
    </row>
    <row r="12" ht="27" customHeight="1" spans="1:4">
      <c r="A12" s="53" t="s">
        <v>458</v>
      </c>
      <c r="B12" s="53"/>
      <c r="C12" s="53"/>
      <c r="D12" s="53"/>
    </row>
  </sheetData>
  <mergeCells count="18">
    <mergeCell ref="A2:R2"/>
    <mergeCell ref="A3:Q3"/>
    <mergeCell ref="H4:R4"/>
    <mergeCell ref="M5:R5"/>
    <mergeCell ref="A11:G11"/>
    <mergeCell ref="A12:D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showZeros="0" workbookViewId="0">
      <selection activeCell="E16" sqref="E16"/>
    </sheetView>
  </sheetViews>
  <sheetFormatPr defaultColWidth="10.7083333333333" defaultRowHeight="14.25" customHeight="1"/>
  <cols>
    <col min="1" max="1" width="22.0333333333333" customWidth="1"/>
    <col min="2" max="2" width="7.00833333333333" customWidth="1"/>
    <col min="3" max="3" width="14.275" customWidth="1"/>
    <col min="4" max="4" width="12.0166666666667" customWidth="1"/>
    <col min="5" max="13" width="8.625" customWidth="1"/>
    <col min="14" max="14" width="8.875" customWidth="1"/>
  </cols>
  <sheetData>
    <row r="1" ht="18" customHeight="1" spans="1:14">
      <c r="A1" s="17"/>
      <c r="B1" s="17"/>
      <c r="C1" s="17"/>
      <c r="D1" s="17"/>
      <c r="E1" s="17"/>
      <c r="F1" s="17"/>
      <c r="G1" s="17"/>
      <c r="H1" s="17"/>
      <c r="I1" s="17"/>
      <c r="J1" s="17"/>
      <c r="K1" s="17"/>
      <c r="L1" s="17"/>
      <c r="M1" s="24" t="s">
        <v>459</v>
      </c>
      <c r="N1" s="24"/>
    </row>
    <row r="2" ht="45" customHeight="1" spans="1:14">
      <c r="A2" s="18" t="s">
        <v>460</v>
      </c>
      <c r="B2" s="18"/>
      <c r="C2" s="18"/>
      <c r="D2" s="18"/>
      <c r="E2" s="18"/>
      <c r="F2" s="18"/>
      <c r="G2" s="18"/>
      <c r="H2" s="18"/>
      <c r="I2" s="18"/>
      <c r="J2" s="18"/>
      <c r="K2" s="18"/>
      <c r="L2" s="18"/>
      <c r="M2" s="18"/>
      <c r="N2" s="18"/>
    </row>
    <row r="3" s="2" customFormat="1" ht="22.5" customHeight="1" spans="1:14">
      <c r="A3" s="39" t="str">
        <f>"单位名称："&amp;"中国共产党姚安县委员会社会工作部"</f>
        <v>单位名称：中国共产党姚安县委员会社会工作部</v>
      </c>
      <c r="B3" s="39"/>
      <c r="C3" s="39"/>
      <c r="D3" s="39"/>
      <c r="E3" s="39"/>
      <c r="F3" s="39"/>
      <c r="G3" s="39"/>
      <c r="H3" s="39"/>
      <c r="I3" s="44"/>
      <c r="J3" s="44"/>
      <c r="K3" s="44"/>
      <c r="L3" s="44"/>
      <c r="M3" s="24" t="s">
        <v>54</v>
      </c>
      <c r="N3" s="24"/>
    </row>
    <row r="4" s="2" customFormat="1" ht="30" customHeight="1" spans="1:14">
      <c r="A4" s="19" t="s">
        <v>461</v>
      </c>
      <c r="B4" s="19" t="s">
        <v>231</v>
      </c>
      <c r="C4" s="19"/>
      <c r="D4" s="19"/>
      <c r="E4" s="19" t="s">
        <v>462</v>
      </c>
      <c r="F4" s="19"/>
      <c r="G4" s="19"/>
      <c r="H4" s="19"/>
      <c r="I4" s="19"/>
      <c r="J4" s="19"/>
      <c r="K4" s="19"/>
      <c r="L4" s="19"/>
      <c r="M4" s="19"/>
      <c r="N4" s="19"/>
    </row>
    <row r="5" s="2" customFormat="1" ht="30" customHeight="1" spans="1:14">
      <c r="A5" s="19"/>
      <c r="B5" s="19" t="s">
        <v>57</v>
      </c>
      <c r="C5" s="19" t="s">
        <v>60</v>
      </c>
      <c r="D5" s="19" t="s">
        <v>442</v>
      </c>
      <c r="E5" s="19" t="s">
        <v>463</v>
      </c>
      <c r="F5" s="19" t="s">
        <v>464</v>
      </c>
      <c r="G5" s="19" t="s">
        <v>465</v>
      </c>
      <c r="H5" s="19" t="s">
        <v>466</v>
      </c>
      <c r="I5" s="19" t="s">
        <v>467</v>
      </c>
      <c r="J5" s="19" t="s">
        <v>468</v>
      </c>
      <c r="K5" s="19" t="s">
        <v>469</v>
      </c>
      <c r="L5" s="19" t="s">
        <v>470</v>
      </c>
      <c r="M5" s="19" t="s">
        <v>471</v>
      </c>
      <c r="N5" s="19" t="s">
        <v>472</v>
      </c>
    </row>
    <row r="6" s="2" customFormat="1" ht="30" customHeight="1" spans="1:14">
      <c r="A6" s="20">
        <v>1</v>
      </c>
      <c r="B6" s="20">
        <v>2</v>
      </c>
      <c r="C6" s="20">
        <v>3</v>
      </c>
      <c r="D6" s="40">
        <v>4</v>
      </c>
      <c r="E6" s="20">
        <v>5</v>
      </c>
      <c r="F6" s="20">
        <v>6</v>
      </c>
      <c r="G6" s="40">
        <v>7</v>
      </c>
      <c r="H6" s="20">
        <v>8</v>
      </c>
      <c r="I6" s="20">
        <v>9</v>
      </c>
      <c r="J6" s="40">
        <v>10</v>
      </c>
      <c r="K6" s="20">
        <v>11</v>
      </c>
      <c r="L6" s="20">
        <v>12</v>
      </c>
      <c r="M6" s="40">
        <v>13</v>
      </c>
      <c r="N6" s="20">
        <v>14</v>
      </c>
    </row>
    <row r="7" s="2" customFormat="1" ht="30" customHeight="1" spans="1:14">
      <c r="A7" s="11"/>
      <c r="B7" s="16"/>
      <c r="C7" s="16"/>
      <c r="D7" s="16"/>
      <c r="E7" s="16"/>
      <c r="F7" s="16"/>
      <c r="G7" s="16"/>
      <c r="H7" s="16"/>
      <c r="I7" s="16"/>
      <c r="J7" s="16"/>
      <c r="K7" s="16"/>
      <c r="L7" s="16"/>
      <c r="M7" s="16"/>
      <c r="N7" s="16"/>
    </row>
    <row r="8" s="2" customFormat="1" ht="30" customHeight="1" spans="1:14">
      <c r="A8" s="11"/>
      <c r="B8" s="16"/>
      <c r="C8" s="16"/>
      <c r="D8" s="16"/>
      <c r="E8" s="16"/>
      <c r="F8" s="16"/>
      <c r="G8" s="16"/>
      <c r="H8" s="16"/>
      <c r="I8" s="16"/>
      <c r="J8" s="16"/>
      <c r="K8" s="16"/>
      <c r="L8" s="16"/>
      <c r="M8" s="16"/>
      <c r="N8" s="16"/>
    </row>
    <row r="9" s="2" customFormat="1" ht="30" customHeight="1" spans="1:14">
      <c r="A9" s="41" t="s">
        <v>57</v>
      </c>
      <c r="B9" s="42"/>
      <c r="C9" s="42"/>
      <c r="D9" s="43"/>
      <c r="E9" s="16"/>
      <c r="F9" s="16"/>
      <c r="G9" s="16"/>
      <c r="H9" s="16"/>
      <c r="I9" s="16"/>
      <c r="J9" s="16"/>
      <c r="K9" s="16"/>
      <c r="L9" s="16"/>
      <c r="M9" s="16"/>
      <c r="N9" s="16"/>
    </row>
    <row r="10" ht="39" customHeight="1" spans="1:4">
      <c r="A10" s="23" t="s">
        <v>473</v>
      </c>
      <c r="B10" s="23"/>
      <c r="C10" s="23"/>
      <c r="D10" s="23"/>
    </row>
  </sheetData>
  <mergeCells count="8">
    <mergeCell ref="M1:N1"/>
    <mergeCell ref="A2:N2"/>
    <mergeCell ref="A3:H3"/>
    <mergeCell ref="M3:N3"/>
    <mergeCell ref="B4:D4"/>
    <mergeCell ref="E4:N4"/>
    <mergeCell ref="A10:D10"/>
    <mergeCell ref="A4:A5"/>
  </mergeCells>
  <pageMargins left="0.393055555555556" right="0.393055555555556" top="0.984027777777778" bottom="0.786805555555556"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Zeros="0" workbookViewId="0">
      <selection activeCell="A9" sqref="A9:D9"/>
    </sheetView>
  </sheetViews>
  <sheetFormatPr defaultColWidth="10.7083333333333" defaultRowHeight="12" customHeight="1"/>
  <cols>
    <col min="1" max="1" width="19.5166666666667" customWidth="1"/>
    <col min="2" max="2" width="12.875" customWidth="1"/>
    <col min="3" max="3" width="18.75" customWidth="1"/>
    <col min="4" max="10" width="9.625" customWidth="1"/>
    <col min="11" max="11" width="23.2666666666667" customWidth="1"/>
  </cols>
  <sheetData>
    <row r="1" ht="18" customHeight="1" spans="1:11">
      <c r="A1" s="29"/>
      <c r="B1" s="29"/>
      <c r="C1" s="29"/>
      <c r="D1" s="29"/>
      <c r="E1" s="29"/>
      <c r="F1" s="29"/>
      <c r="G1" s="29"/>
      <c r="H1" s="29"/>
      <c r="I1" s="29"/>
      <c r="J1" s="29"/>
      <c r="K1" s="38" t="s">
        <v>474</v>
      </c>
    </row>
    <row r="2" ht="45" customHeight="1" spans="1:11">
      <c r="A2" s="18" t="s">
        <v>475</v>
      </c>
      <c r="B2" s="18"/>
      <c r="C2" s="18"/>
      <c r="D2" s="18"/>
      <c r="E2" s="18"/>
      <c r="F2" s="18"/>
      <c r="G2" s="18"/>
      <c r="H2" s="18"/>
      <c r="I2" s="18"/>
      <c r="J2" s="18"/>
      <c r="K2" s="18"/>
    </row>
    <row r="3" ht="30" customHeight="1" spans="1:11">
      <c r="A3" s="30" t="str">
        <f>"单位名称："&amp;"中国共产党姚安县委员会社会工作部"</f>
        <v>单位名称：中国共产党姚安县委员会社会工作部</v>
      </c>
      <c r="B3" s="30"/>
      <c r="C3" s="30"/>
      <c r="D3" s="29"/>
      <c r="E3" s="29"/>
      <c r="F3" s="29"/>
      <c r="G3" s="29"/>
      <c r="H3" s="29"/>
      <c r="I3" s="29"/>
      <c r="J3" s="29"/>
      <c r="K3" s="29"/>
    </row>
    <row r="4" s="2" customFormat="1" ht="30" customHeight="1" spans="1:11">
      <c r="A4" s="31" t="s">
        <v>476</v>
      </c>
      <c r="B4" s="32" t="s">
        <v>225</v>
      </c>
      <c r="C4" s="33" t="s">
        <v>352</v>
      </c>
      <c r="D4" s="13" t="s">
        <v>353</v>
      </c>
      <c r="E4" s="13" t="s">
        <v>354</v>
      </c>
      <c r="F4" s="13" t="s">
        <v>355</v>
      </c>
      <c r="G4" s="13" t="s">
        <v>356</v>
      </c>
      <c r="H4" s="13" t="s">
        <v>357</v>
      </c>
      <c r="I4" s="13" t="s">
        <v>358</v>
      </c>
      <c r="J4" s="13" t="s">
        <v>359</v>
      </c>
      <c r="K4" s="13" t="s">
        <v>360</v>
      </c>
    </row>
    <row r="5" s="2" customFormat="1" ht="30" customHeight="1" spans="1:11">
      <c r="A5" s="20">
        <v>1</v>
      </c>
      <c r="B5" s="34">
        <v>2</v>
      </c>
      <c r="C5" s="20">
        <v>3</v>
      </c>
      <c r="D5" s="34">
        <v>4</v>
      </c>
      <c r="E5" s="20">
        <v>5</v>
      </c>
      <c r="F5" s="34">
        <v>6</v>
      </c>
      <c r="G5" s="20">
        <v>7</v>
      </c>
      <c r="H5" s="34">
        <v>8</v>
      </c>
      <c r="I5" s="20">
        <v>9</v>
      </c>
      <c r="J5" s="34">
        <v>10</v>
      </c>
      <c r="K5" s="34">
        <v>11</v>
      </c>
    </row>
    <row r="6" s="2" customFormat="1" ht="30" customHeight="1" spans="1:11">
      <c r="A6" s="11"/>
      <c r="B6" s="11"/>
      <c r="C6" s="11"/>
      <c r="D6" s="11"/>
      <c r="E6" s="11"/>
      <c r="F6" s="11"/>
      <c r="G6" s="11"/>
      <c r="H6" s="11"/>
      <c r="I6" s="11"/>
      <c r="J6" s="11"/>
      <c r="K6" s="11"/>
    </row>
    <row r="7" s="2" customFormat="1" ht="30" customHeight="1" spans="1:11">
      <c r="A7" s="11"/>
      <c r="B7" s="11"/>
      <c r="C7" s="11"/>
      <c r="D7" s="11"/>
      <c r="E7" s="11"/>
      <c r="F7" s="11"/>
      <c r="G7" s="11"/>
      <c r="H7" s="11"/>
      <c r="I7" s="11"/>
      <c r="J7" s="11"/>
      <c r="K7" s="11"/>
    </row>
    <row r="8" s="2" customFormat="1" ht="30" customHeight="1" spans="1:11">
      <c r="A8" s="35"/>
      <c r="B8" s="35"/>
      <c r="C8" s="36"/>
      <c r="D8" s="37"/>
      <c r="E8" s="11"/>
      <c r="F8" s="11"/>
      <c r="G8" s="11"/>
      <c r="H8" s="11"/>
      <c r="I8" s="11"/>
      <c r="J8" s="11"/>
      <c r="K8" s="11"/>
    </row>
    <row r="9" ht="30" customHeight="1" spans="1:4">
      <c r="A9" s="23" t="s">
        <v>477</v>
      </c>
      <c r="B9" s="23"/>
      <c r="C9" s="23"/>
      <c r="D9" s="23"/>
    </row>
  </sheetData>
  <mergeCells count="3">
    <mergeCell ref="A2:K2"/>
    <mergeCell ref="A3:C3"/>
    <mergeCell ref="A9:D9"/>
  </mergeCells>
  <pageMargins left="0.393055555555556" right="0.393055555555556" top="0.984027777777778" bottom="0.786805555555556"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showZeros="0" workbookViewId="0">
      <selection activeCell="C35" sqref="C35"/>
    </sheetView>
  </sheetViews>
  <sheetFormatPr defaultColWidth="10.7083333333333" defaultRowHeight="12" customHeight="1" outlineLevelCol="7"/>
  <cols>
    <col min="1" max="1" width="18.25" customWidth="1"/>
    <col min="2" max="2" width="16" customWidth="1"/>
    <col min="3" max="3" width="32.1416666666667" customWidth="1"/>
    <col min="4" max="4" width="18.9333333333333" customWidth="1"/>
    <col min="5" max="5" width="10.6083333333333" customWidth="1"/>
    <col min="6" max="6" width="11" customWidth="1"/>
    <col min="7" max="7" width="15.4916666666667" customWidth="1"/>
    <col min="8" max="8" width="14.1083333333333" customWidth="1"/>
  </cols>
  <sheetData>
    <row r="1" ht="18" customHeight="1" spans="1:8">
      <c r="A1" s="25"/>
      <c r="B1" s="25"/>
      <c r="C1" s="25"/>
      <c r="D1" s="25"/>
      <c r="E1" s="25"/>
      <c r="F1" s="25"/>
      <c r="G1" s="25"/>
      <c r="H1" s="24" t="s">
        <v>478</v>
      </c>
    </row>
    <row r="2" ht="45" customHeight="1" spans="1:8">
      <c r="A2" s="18" t="s">
        <v>479</v>
      </c>
      <c r="B2" s="18"/>
      <c r="C2" s="18"/>
      <c r="D2" s="18"/>
      <c r="E2" s="18"/>
      <c r="F2" s="18"/>
      <c r="G2" s="18"/>
      <c r="H2" s="18"/>
    </row>
    <row r="3" ht="20" customHeight="1" spans="1:8">
      <c r="A3" s="7" t="str">
        <f>"单位名称："&amp;"中国共产党姚安县委员会社会工作部"</f>
        <v>单位名称：中国共产党姚安县委员会社会工作部</v>
      </c>
      <c r="B3" s="7"/>
      <c r="C3" s="7"/>
      <c r="D3" s="25"/>
      <c r="E3" s="25"/>
      <c r="F3" s="25"/>
      <c r="G3" s="25"/>
      <c r="H3" s="24" t="s">
        <v>54</v>
      </c>
    </row>
    <row r="4" s="2" customFormat="1" ht="30" customHeight="1" spans="1:8">
      <c r="A4" s="19" t="s">
        <v>431</v>
      </c>
      <c r="B4" s="19" t="s">
        <v>480</v>
      </c>
      <c r="C4" s="19" t="s">
        <v>481</v>
      </c>
      <c r="D4" s="19" t="s">
        <v>482</v>
      </c>
      <c r="E4" s="19" t="s">
        <v>439</v>
      </c>
      <c r="F4" s="19" t="s">
        <v>483</v>
      </c>
      <c r="G4" s="19"/>
      <c r="H4" s="19"/>
    </row>
    <row r="5" s="2" customFormat="1" ht="30" customHeight="1" spans="1:8">
      <c r="A5" s="19"/>
      <c r="B5" s="19"/>
      <c r="C5" s="19"/>
      <c r="D5" s="19"/>
      <c r="E5" s="19"/>
      <c r="F5" s="19" t="s">
        <v>440</v>
      </c>
      <c r="G5" s="19" t="s">
        <v>484</v>
      </c>
      <c r="H5" s="19" t="s">
        <v>485</v>
      </c>
    </row>
    <row r="6" s="2" customFormat="1" ht="30" customHeight="1" spans="1:8">
      <c r="A6" s="26">
        <v>1</v>
      </c>
      <c r="B6" s="26">
        <v>2</v>
      </c>
      <c r="C6" s="26">
        <v>3</v>
      </c>
      <c r="D6" s="26">
        <v>4</v>
      </c>
      <c r="E6" s="26">
        <v>5</v>
      </c>
      <c r="F6" s="26">
        <v>6</v>
      </c>
      <c r="G6" s="26">
        <v>7</v>
      </c>
      <c r="H6" s="26">
        <v>8</v>
      </c>
    </row>
    <row r="7" s="2" customFormat="1" ht="30" customHeight="1" spans="1:8">
      <c r="A7" s="11"/>
      <c r="B7" s="11"/>
      <c r="C7" s="11"/>
      <c r="D7" s="11"/>
      <c r="E7" s="28"/>
      <c r="F7" s="28"/>
      <c r="G7" s="28"/>
      <c r="H7" s="28"/>
    </row>
    <row r="8" s="2" customFormat="1" ht="30" customHeight="1" spans="1:8">
      <c r="A8" s="11" t="s">
        <v>486</v>
      </c>
      <c r="B8" s="11"/>
      <c r="C8" s="11"/>
      <c r="D8" s="11"/>
      <c r="E8" s="28"/>
      <c r="F8" s="28"/>
      <c r="G8" s="28"/>
      <c r="H8" s="28"/>
    </row>
    <row r="9" s="2" customFormat="1" ht="30" customHeight="1" spans="1:8">
      <c r="A9" s="27" t="s">
        <v>57</v>
      </c>
      <c r="B9" s="27"/>
      <c r="C9" s="27"/>
      <c r="D9" s="27"/>
      <c r="E9" s="27"/>
      <c r="F9" s="16"/>
      <c r="G9" s="16"/>
      <c r="H9" s="16"/>
    </row>
    <row r="10" ht="33" customHeight="1" spans="1:3">
      <c r="A10" s="23" t="s">
        <v>487</v>
      </c>
      <c r="B10" s="23"/>
      <c r="C10" s="23"/>
    </row>
  </sheetData>
  <mergeCells count="10">
    <mergeCell ref="A2:H2"/>
    <mergeCell ref="A3:C3"/>
    <mergeCell ref="F4:H4"/>
    <mergeCell ref="A9:E9"/>
    <mergeCell ref="A10:C10"/>
    <mergeCell ref="A4:A5"/>
    <mergeCell ref="B4:B5"/>
    <mergeCell ref="C4:C5"/>
    <mergeCell ref="D4:D5"/>
    <mergeCell ref="E4:E5"/>
  </mergeCells>
  <pageMargins left="0.590277777777778" right="0.590277777777778" top="0.984027777777778" bottom="0.786805555555556"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Zeros="0" workbookViewId="0">
      <selection activeCell="A10" sqref="A10:E10"/>
    </sheetView>
  </sheetViews>
  <sheetFormatPr defaultColWidth="10.7083333333333" defaultRowHeight="14.25" customHeight="1"/>
  <cols>
    <col min="1" max="1" width="9.5" customWidth="1"/>
    <col min="2" max="2" width="12.625" customWidth="1"/>
    <col min="3" max="3" width="10.625" customWidth="1"/>
    <col min="4" max="7" width="12.625" customWidth="1"/>
    <col min="8" max="8" width="9.625" customWidth="1"/>
    <col min="9" max="9" width="12.625" customWidth="1"/>
    <col min="10" max="10" width="14.625" customWidth="1"/>
    <col min="11" max="11" width="16.3833333333333" customWidth="1"/>
  </cols>
  <sheetData>
    <row r="1" ht="15.75" customHeight="1" spans="1:11">
      <c r="A1" s="17"/>
      <c r="B1" s="17"/>
      <c r="C1" s="17"/>
      <c r="D1" s="17"/>
      <c r="E1" s="17"/>
      <c r="F1" s="17"/>
      <c r="G1" s="17"/>
      <c r="H1" s="17"/>
      <c r="I1" s="17"/>
      <c r="J1" s="17"/>
      <c r="K1" s="24" t="s">
        <v>488</v>
      </c>
    </row>
    <row r="2" ht="46.15" customHeight="1" spans="1:11">
      <c r="A2" s="18" t="s">
        <v>489</v>
      </c>
      <c r="B2" s="18"/>
      <c r="C2" s="18"/>
      <c r="D2" s="18"/>
      <c r="E2" s="18"/>
      <c r="F2" s="18"/>
      <c r="G2" s="18"/>
      <c r="H2" s="18"/>
      <c r="I2" s="18"/>
      <c r="J2" s="18"/>
      <c r="K2" s="18"/>
    </row>
    <row r="3" s="1" customFormat="1" ht="30" customHeight="1" spans="1:11">
      <c r="A3" s="7" t="str">
        <f>"单位名称："&amp;"中国共产党姚安县委员会社会工作部"</f>
        <v>单位名称：中国共产党姚安县委员会社会工作部</v>
      </c>
      <c r="B3" s="7"/>
      <c r="C3" s="7"/>
      <c r="D3" s="7"/>
      <c r="E3" s="7"/>
      <c r="F3" s="7"/>
      <c r="G3" s="7"/>
      <c r="H3" s="7"/>
      <c r="I3" s="7"/>
      <c r="J3" s="7"/>
      <c r="K3" s="24" t="s">
        <v>490</v>
      </c>
    </row>
    <row r="4" s="1" customFormat="1" ht="30" customHeight="1" spans="1:11">
      <c r="A4" s="19" t="s">
        <v>323</v>
      </c>
      <c r="B4" s="19" t="s">
        <v>226</v>
      </c>
      <c r="C4" s="19" t="s">
        <v>224</v>
      </c>
      <c r="D4" s="19" t="s">
        <v>227</v>
      </c>
      <c r="E4" s="19" t="s">
        <v>228</v>
      </c>
      <c r="F4" s="19" t="s">
        <v>324</v>
      </c>
      <c r="G4" s="19" t="s">
        <v>325</v>
      </c>
      <c r="H4" s="19" t="s">
        <v>57</v>
      </c>
      <c r="I4" s="19" t="s">
        <v>491</v>
      </c>
      <c r="J4" s="19"/>
      <c r="K4" s="19"/>
    </row>
    <row r="5" s="1" customFormat="1" ht="30" customHeight="1" spans="1:11">
      <c r="A5" s="19"/>
      <c r="B5" s="19"/>
      <c r="C5" s="19"/>
      <c r="D5" s="19"/>
      <c r="E5" s="19"/>
      <c r="F5" s="19"/>
      <c r="G5" s="19"/>
      <c r="H5" s="19"/>
      <c r="I5" s="19" t="s">
        <v>60</v>
      </c>
      <c r="J5" s="19" t="s">
        <v>61</v>
      </c>
      <c r="K5" s="19" t="s">
        <v>62</v>
      </c>
    </row>
    <row r="6" s="2" customFormat="1" ht="30" customHeight="1" spans="1:11">
      <c r="A6" s="20">
        <v>1</v>
      </c>
      <c r="B6" s="20">
        <v>2</v>
      </c>
      <c r="C6" s="20">
        <v>3</v>
      </c>
      <c r="D6" s="21">
        <v>4</v>
      </c>
      <c r="E6" s="21">
        <v>5</v>
      </c>
      <c r="F6" s="21">
        <v>6</v>
      </c>
      <c r="G6" s="21">
        <v>7</v>
      </c>
      <c r="H6" s="21">
        <v>8</v>
      </c>
      <c r="I6" s="21">
        <v>9</v>
      </c>
      <c r="J6" s="21">
        <v>10</v>
      </c>
      <c r="K6" s="21">
        <v>11</v>
      </c>
    </row>
    <row r="7" s="2" customFormat="1" ht="30" customHeight="1" spans="1:11">
      <c r="A7" s="11"/>
      <c r="B7" s="11"/>
      <c r="C7" s="11"/>
      <c r="D7" s="11"/>
      <c r="E7" s="11"/>
      <c r="F7" s="11"/>
      <c r="G7" s="11"/>
      <c r="H7" s="16"/>
      <c r="I7" s="16"/>
      <c r="J7" s="16"/>
      <c r="K7" s="16"/>
    </row>
    <row r="8" s="2" customFormat="1" ht="30" customHeight="1" spans="1:11">
      <c r="A8" s="11" t="s">
        <v>486</v>
      </c>
      <c r="B8" s="11" t="s">
        <v>486</v>
      </c>
      <c r="C8" s="11" t="s">
        <v>486</v>
      </c>
      <c r="D8" s="11"/>
      <c r="E8" s="11"/>
      <c r="F8" s="11"/>
      <c r="G8" s="11"/>
      <c r="H8" s="16"/>
      <c r="I8" s="16"/>
      <c r="J8" s="16"/>
      <c r="K8" s="16"/>
    </row>
    <row r="9" s="2" customFormat="1" ht="30" customHeight="1" spans="1:11">
      <c r="A9" s="22" t="s">
        <v>492</v>
      </c>
      <c r="B9" s="22"/>
      <c r="C9" s="22"/>
      <c r="D9" s="22"/>
      <c r="E9" s="22"/>
      <c r="F9" s="22"/>
      <c r="G9" s="22"/>
      <c r="H9" s="16"/>
      <c r="I9" s="16"/>
      <c r="J9" s="16"/>
      <c r="K9" s="16"/>
    </row>
    <row r="10" ht="27" customHeight="1" spans="1:5">
      <c r="A10" s="23" t="s">
        <v>493</v>
      </c>
      <c r="B10" s="23"/>
      <c r="C10" s="23"/>
      <c r="D10" s="23"/>
      <c r="E10" s="23"/>
    </row>
  </sheetData>
  <mergeCells count="13">
    <mergeCell ref="A2:K2"/>
    <mergeCell ref="A3:J3"/>
    <mergeCell ref="I4:K4"/>
    <mergeCell ref="A9:G9"/>
    <mergeCell ref="A10:E10"/>
    <mergeCell ref="A4:A5"/>
    <mergeCell ref="B4:B5"/>
    <mergeCell ref="C4:C5"/>
    <mergeCell ref="D4:D5"/>
    <mergeCell ref="E4:E5"/>
    <mergeCell ref="F4:F5"/>
    <mergeCell ref="G4:G5"/>
    <mergeCell ref="H4:H5"/>
  </mergeCells>
  <pageMargins left="0.590277777777778" right="0.590277777777778" top="0.984027777777778" bottom="0.786805555555556"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showGridLines="0" showZeros="0" workbookViewId="0">
      <selection activeCell="C13" sqref="C13"/>
    </sheetView>
  </sheetViews>
  <sheetFormatPr defaultColWidth="10" defaultRowHeight="12.75" customHeight="1" outlineLevelCol="6"/>
  <cols>
    <col min="1" max="1" width="33.6333333333333" customWidth="1"/>
    <col min="2" max="2" width="16.6416666666667" customWidth="1"/>
    <col min="3" max="3" width="35.7583333333333" customWidth="1"/>
    <col min="4" max="4" width="9.46666666666667" customWidth="1"/>
    <col min="5" max="7" width="13.625" customWidth="1"/>
  </cols>
  <sheetData>
    <row r="1" ht="18" customHeight="1" spans="1:7">
      <c r="A1" s="4"/>
      <c r="B1" s="4"/>
      <c r="C1" s="4"/>
      <c r="D1" s="4"/>
      <c r="E1" s="4"/>
      <c r="F1" s="4"/>
      <c r="G1" s="14" t="s">
        <v>494</v>
      </c>
    </row>
    <row r="2" ht="45" customHeight="1" spans="1:7">
      <c r="A2" s="5" t="s">
        <v>495</v>
      </c>
      <c r="B2" s="5"/>
      <c r="C2" s="5"/>
      <c r="D2" s="5"/>
      <c r="E2" s="5"/>
      <c r="F2" s="5"/>
      <c r="G2" s="5"/>
    </row>
    <row r="3" s="1" customFormat="1" ht="18" customHeight="1" spans="1:7">
      <c r="A3" s="6" t="str">
        <f>"单位名称："&amp;"中国共产党姚安县委员会社会工作部"</f>
        <v>单位名称：中国共产党姚安县委员会社会工作部</v>
      </c>
      <c r="B3" s="6"/>
      <c r="C3" s="7"/>
      <c r="D3" s="7"/>
      <c r="E3" s="7"/>
      <c r="F3" s="7"/>
      <c r="G3" s="15" t="s">
        <v>54</v>
      </c>
    </row>
    <row r="4" s="2" customFormat="1" ht="45" customHeight="1" spans="1:7">
      <c r="A4" s="8" t="s">
        <v>496</v>
      </c>
      <c r="B4" s="8" t="s">
        <v>497</v>
      </c>
      <c r="C4" s="8" t="s">
        <v>498</v>
      </c>
      <c r="D4" s="8" t="s">
        <v>499</v>
      </c>
      <c r="E4" s="8" t="s">
        <v>500</v>
      </c>
      <c r="F4" s="8"/>
      <c r="G4" s="8"/>
    </row>
    <row r="5" s="2" customFormat="1" ht="45" customHeight="1" spans="1:7">
      <c r="A5" s="8"/>
      <c r="B5" s="8"/>
      <c r="C5" s="8"/>
      <c r="D5" s="8"/>
      <c r="E5" s="8" t="s">
        <v>501</v>
      </c>
      <c r="F5" s="8" t="s">
        <v>502</v>
      </c>
      <c r="G5" s="8" t="s">
        <v>503</v>
      </c>
    </row>
    <row r="6" s="3" customFormat="1" ht="21" customHeight="1" spans="1:7">
      <c r="A6" s="9">
        <v>1</v>
      </c>
      <c r="B6" s="9">
        <v>2</v>
      </c>
      <c r="C6" s="9">
        <v>3</v>
      </c>
      <c r="D6" s="9">
        <v>4</v>
      </c>
      <c r="E6" s="9">
        <v>5</v>
      </c>
      <c r="F6" s="9">
        <v>6</v>
      </c>
      <c r="G6" s="9">
        <v>7</v>
      </c>
    </row>
    <row r="7" s="2" customFormat="1" ht="22.5" customHeight="1" spans="1:7">
      <c r="A7" s="10" t="s">
        <v>71</v>
      </c>
      <c r="B7" s="11"/>
      <c r="C7" s="11"/>
      <c r="D7" s="11"/>
      <c r="E7" s="16">
        <v>566620</v>
      </c>
      <c r="F7" s="16"/>
      <c r="G7" s="16"/>
    </row>
    <row r="8" s="2" customFormat="1" ht="22.5" customHeight="1" spans="1:7">
      <c r="A8" s="12" t="s">
        <v>71</v>
      </c>
      <c r="B8" s="11"/>
      <c r="C8" s="11"/>
      <c r="D8" s="11"/>
      <c r="E8" s="16">
        <v>566620</v>
      </c>
      <c r="F8" s="16"/>
      <c r="G8" s="16"/>
    </row>
    <row r="9" s="2" customFormat="1" ht="22.5" customHeight="1" spans="1:7">
      <c r="A9" s="11"/>
      <c r="B9" s="8" t="s">
        <v>504</v>
      </c>
      <c r="C9" s="10" t="s">
        <v>505</v>
      </c>
      <c r="D9" s="13" t="s">
        <v>506</v>
      </c>
      <c r="E9" s="16">
        <v>230000</v>
      </c>
      <c r="F9" s="16"/>
      <c r="G9" s="16"/>
    </row>
    <row r="10" s="2" customFormat="1" ht="22.5" customHeight="1" spans="1:7">
      <c r="A10" s="11"/>
      <c r="B10" s="8" t="s">
        <v>504</v>
      </c>
      <c r="C10" s="10" t="s">
        <v>336</v>
      </c>
      <c r="D10" s="13" t="s">
        <v>506</v>
      </c>
      <c r="E10" s="16">
        <v>30000</v>
      </c>
      <c r="F10" s="16"/>
      <c r="G10" s="16"/>
    </row>
    <row r="11" s="2" customFormat="1" ht="22.5" customHeight="1" spans="1:7">
      <c r="A11" s="11"/>
      <c r="B11" s="8" t="s">
        <v>504</v>
      </c>
      <c r="C11" s="10" t="s">
        <v>507</v>
      </c>
      <c r="D11" s="13" t="s">
        <v>506</v>
      </c>
      <c r="E11" s="16">
        <v>50000</v>
      </c>
      <c r="F11" s="16"/>
      <c r="G11" s="16"/>
    </row>
    <row r="12" s="2" customFormat="1" ht="22.5" customHeight="1" spans="1:7">
      <c r="A12" s="11"/>
      <c r="B12" s="8" t="s">
        <v>504</v>
      </c>
      <c r="C12" s="10" t="s">
        <v>344</v>
      </c>
      <c r="D12" s="13" t="s">
        <v>506</v>
      </c>
      <c r="E12" s="16">
        <v>81640</v>
      </c>
      <c r="F12" s="16"/>
      <c r="G12" s="16"/>
    </row>
    <row r="13" s="2" customFormat="1" ht="22.5" customHeight="1" spans="1:7">
      <c r="A13" s="11"/>
      <c r="B13" s="8" t="s">
        <v>504</v>
      </c>
      <c r="C13" s="10" t="s">
        <v>346</v>
      </c>
      <c r="D13" s="13" t="s">
        <v>506</v>
      </c>
      <c r="E13" s="16">
        <v>42480</v>
      </c>
      <c r="F13" s="16"/>
      <c r="G13" s="16"/>
    </row>
    <row r="14" s="2" customFormat="1" ht="22.5" customHeight="1" spans="1:7">
      <c r="A14" s="11"/>
      <c r="B14" s="8" t="s">
        <v>504</v>
      </c>
      <c r="C14" s="10" t="s">
        <v>342</v>
      </c>
      <c r="D14" s="13" t="s">
        <v>506</v>
      </c>
      <c r="E14" s="16">
        <v>32500</v>
      </c>
      <c r="F14" s="16"/>
      <c r="G14" s="16"/>
    </row>
    <row r="15" s="2" customFormat="1" ht="22.5" customHeight="1" spans="1:7">
      <c r="A15" s="11"/>
      <c r="B15" s="8" t="s">
        <v>504</v>
      </c>
      <c r="C15" s="10" t="s">
        <v>340</v>
      </c>
      <c r="D15" s="13" t="s">
        <v>506</v>
      </c>
      <c r="E15" s="16">
        <v>100000</v>
      </c>
      <c r="F15" s="16"/>
      <c r="G15" s="16"/>
    </row>
    <row r="16" s="2" customFormat="1" ht="22.5" customHeight="1" spans="1:7">
      <c r="A16" s="13" t="s">
        <v>57</v>
      </c>
      <c r="B16" s="13"/>
      <c r="C16" s="13"/>
      <c r="D16" s="13"/>
      <c r="E16" s="16">
        <v>566620</v>
      </c>
      <c r="F16" s="16"/>
      <c r="G16" s="16"/>
    </row>
  </sheetData>
  <mergeCells count="8">
    <mergeCell ref="A2:G2"/>
    <mergeCell ref="A3:B3"/>
    <mergeCell ref="E4:G4"/>
    <mergeCell ref="A16:D16"/>
    <mergeCell ref="A4:A5"/>
    <mergeCell ref="B4:B5"/>
    <mergeCell ref="C4:C5"/>
    <mergeCell ref="D4:D5"/>
  </mergeCells>
  <pageMargins left="0.590277777777778" right="0.590277777777778" top="0.786805555555556"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vt:lpstr>
      <vt:lpstr>2025年部门收入预算表</vt:lpstr>
      <vt:lpstr>2025年部门支出预算表</vt:lpstr>
      <vt:lpstr>2025年部门财政拨款收支预算总表</vt:lpstr>
      <vt:lpstr>2025年一般公共预算支出预算表（按功能科目分类）</vt:lpstr>
      <vt:lpstr>2025年一般公共预算“三公”经费支出预算表</vt:lpstr>
      <vt:lpstr>2025年部门基本支出预算表（人员类、运转类公用经费项目）</vt:lpstr>
      <vt:lpstr>2025年部门项目支出预算表（其他运转类、特定目标类项目）</vt:lpstr>
      <vt:lpstr>2025年部门项目支出绩效目标表（本次下达）</vt:lpstr>
      <vt:lpstr>2025年部门项目支出绩效目标表（另文下达）</vt:lpstr>
      <vt:lpstr>2025年部门政府性基金预算支出预算表</vt:lpstr>
      <vt:lpstr>2025年部门政府采购预算表</vt:lpstr>
      <vt:lpstr>2025年部门政府购买服务预算表</vt:lpstr>
      <vt:lpstr>2025年对下转移支付预算表</vt:lpstr>
      <vt:lpstr>2025年对下转移支付绩效目标表</vt:lpstr>
      <vt:lpstr>2025年新增资产配置表</vt:lpstr>
      <vt:lpstr>2025年上级补助项目支出预算表</vt:lpstr>
      <vt:lpstr>2025年部门项目支出中期规划预算表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2025-04-19T07:26:00Z</dcterms:created>
  <dcterms:modified xsi:type="dcterms:W3CDTF">2025-05-27T17:24:11Z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B4669CD8E45D4D409431B812B5270B51_13</vt:lpwstr>
  </property>
</Properties>
</file>