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8" activeTab="8"/>
  </bookViews>
  <sheets>
    <sheet name="2025年部门财务收支预算总表" sheetId="1" r:id="rId1"/>
    <sheet name="2025年部门收入预算表" sheetId="2" r:id="rId2"/>
    <sheet name="2025年部门支出预算表 " sheetId="3" r:id="rId3"/>
    <sheet name="2025年部门财政拨款收支预算总表" sheetId="4" r:id="rId4"/>
    <sheet name="2025年一般公共预算支出预算表" sheetId="5" r:id="rId5"/>
    <sheet name="2025年一般公共预算“三公”经费支出预算表" sheetId="6" r:id="rId6"/>
    <sheet name="部门基本支出预算表（人员类、运转类公用经费项目）" sheetId="7" r:id="rId7"/>
    <sheet name="部门项目支出预算表（其他运转类、特定目标类项目）" sheetId="8" r:id="rId8"/>
    <sheet name="2025年部门项目支出绩效目标表（本次下达）" sheetId="9" r:id="rId9"/>
    <sheet name="2025年部门项目支出绩效目标表（另文下达）" sheetId="10" r:id="rId10"/>
    <sheet name="2025年部门政府性基金预算支出预算表" sheetId="11" r:id="rId11"/>
    <sheet name="2025年部门政府采购预算表" sheetId="12" r:id="rId12"/>
    <sheet name="2025年部门政府购买服务预算表" sheetId="13" r:id="rId13"/>
    <sheet name="2025年对下转移支付预算表" sheetId="14" r:id="rId14"/>
    <sheet name="2025年对下转移支付绩效目标表" sheetId="15" r:id="rId15"/>
    <sheet name="2025年新增资产配置表" sheetId="16" r:id="rId16"/>
    <sheet name="2025年上级补助项目支出预算表" sheetId="17" r:id="rId17"/>
    <sheet name="2025年部门项目中期规划预算表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<sst xmlns="http://schemas.openxmlformats.org/spreadsheetml/2006/main" count="1138" uniqueCount="492">
  <si>
    <t>预算01-1表</t>
  </si>
  <si>
    <t>2025年部门财务收支预算总表</t>
  </si>
  <si>
    <t>单位：元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</si>
  <si>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</si>
  <si>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</si>
  <si>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</si>
  <si>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</si>
  <si>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</si>
  <si>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</si>
  <si>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</si>
  <si>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</si>
  <si>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</si>
  <si>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</si>
  <si>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</si>
  <si>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</si>
  <si>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</si>
  <si>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</si>
  <si>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</si>
  <si>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</si>
  <si>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</si>
  <si>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</si>
  <si>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</si>
  <si>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</si>
  <si>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</si>
  <si>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</si>
  <si>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</si>
  <si>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</si>
  <si>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</si>
  <si>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</si>
  <si>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</si>
  <si>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</si>
  <si>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</si>
  <si>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</si>
  <si>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</si>
  <si>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</si>
  <si>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</si>
  <si>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</si>
  <si>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</si>
  <si>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</si>
  <si>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</si>
  <si>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</si>
  <si>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</si>
  <si>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</si>
  <si>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</si>
  <si>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</si>
  <si>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</si>
  <si>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</si>
  <si>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</si>
  <si>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</si>
  <si>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</si>
  <si>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</si>
  <si>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</si>
  <si>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</si>
  <si>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</si>
  <si>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</si>
  <si>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</si>
  <si>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</si>
  <si>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</si>
  <si>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</si>
  <si>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</si>
  <si>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</si>
  <si>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</si>
  <si>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</si>
  <si>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</si>
  <si>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</si>
  <si>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</si>
  <si>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</si>
  <si>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</si>
  <si>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</si>
  <si>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703001</t>
  </si>
  <si>
    <t>姚安县人民医院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</si>
  <si>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</si>
  <si>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</si>
  <si>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</si>
  <si>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</si>
  <si>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</si>
  <si>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</si>
  <si>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</si>
  <si>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</si>
  <si>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</si>
  <si>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</si>
  <si>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</si>
  <si>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</si>
  <si>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</si>
  <si>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</si>
  <si>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</si>
  <si>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</si>
  <si>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</si>
  <si>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</si>
  <si>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</si>
  <si>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</si>
  <si>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</si>
  <si>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</si>
  <si>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</si>
  <si>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</si>
  <si>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</si>
  <si>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</si>
  <si>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</si>
  <si>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</si>
  <si>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</si>
  <si>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</si>
  <si>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</si>
  <si>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</si>
  <si>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</si>
  <si>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</si>
  <si>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</si>
  <si>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</si>
  <si>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</si>
  <si>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</si>
  <si>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</si>
  <si>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</si>
  <si>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</si>
  <si>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21002</t>
  </si>
  <si>
    <t>公立医院</t>
  </si>
  <si>
    <t>2100201</t>
  </si>
  <si>
    <t>综合医院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</si>
  <si>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</si>
  <si>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</si>
  <si>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</si>
  <si>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</si>
  <si>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</si>
  <si>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</si>
  <si>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</si>
  <si>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</si>
  <si>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</si>
  <si>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</si>
  <si>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</si>
  <si>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</si>
  <si>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</si>
  <si>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</si>
  <si>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</si>
  <si>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</si>
  <si>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</si>
  <si>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</si>
  <si>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</si>
  <si>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</si>
  <si>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</si>
  <si>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</si>
  <si>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</si>
  <si>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</si>
  <si>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</si>
  <si>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</si>
  <si>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</si>
  <si>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</si>
  <si>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</si>
  <si>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</si>
  <si>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</si>
  <si>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</si>
  <si>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</si>
  <si>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</si>
  <si>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</si>
  <si>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</si>
  <si>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</si>
  <si>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</si>
  <si>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</si>
  <si>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</si>
  <si>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</si>
  <si>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</si>
  <si>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</si>
  <si>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</si>
  <si>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</si>
  <si>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</si>
  <si>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</si>
  <si>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</si>
  <si>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</si>
  <si>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</si>
  <si>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</si>
  <si>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</si>
  <si>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</si>
  <si>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</si>
  <si>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</si>
  <si>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</si>
  <si>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</si>
  <si>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</si>
  <si>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</si>
  <si>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</si>
  <si>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</si>
  <si>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</si>
  <si>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</si>
  <si>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</si>
  <si>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</si>
  <si>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</si>
  <si>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</si>
  <si>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备注：我单位无一般公共预算“三公”经费支出公开事项，故此表为空表。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</si>
  <si>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</si>
  <si>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</si>
  <si>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</si>
  <si>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</si>
  <si>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</si>
  <si>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</si>
  <si>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</si>
  <si>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</si>
  <si>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</si>
  <si>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</si>
  <si>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</si>
  <si>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</si>
  <si>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</si>
  <si>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</si>
  <si>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</si>
  <si>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</si>
  <si>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</si>
  <si>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</si>
  <si>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</si>
  <si>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</si>
  <si>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532325210000000020027</t>
  </si>
  <si>
    <t>事业人员基本工资</t>
  </si>
  <si>
    <t>30101</t>
  </si>
  <si>
    <t>基本工资</t>
  </si>
  <si>
    <t>532325210000000020029</t>
  </si>
  <si>
    <t>事业人员津贴补贴</t>
  </si>
  <si>
    <t>30102</t>
  </si>
  <si>
    <t>津贴补贴</t>
  </si>
  <si>
    <t>532325210000000020024</t>
  </si>
  <si>
    <t>基础绩效工资</t>
  </si>
  <si>
    <t>30107</t>
  </si>
  <si>
    <t>绩效工资</t>
  </si>
  <si>
    <t>532325210000000020025</t>
  </si>
  <si>
    <t>奖励性绩效工资</t>
  </si>
  <si>
    <t>532325210000000020028</t>
  </si>
  <si>
    <t>事业人员奖金</t>
  </si>
  <si>
    <t>532325210000000020030</t>
  </si>
  <si>
    <t>事业新增奖励性绩效支出</t>
  </si>
  <si>
    <t>532325251100003729160</t>
  </si>
  <si>
    <t>改革性补贴（事业）</t>
  </si>
  <si>
    <t>532325210000000020034</t>
  </si>
  <si>
    <t>机关事业单位基本养老保险缴费</t>
  </si>
  <si>
    <t>30108</t>
  </si>
  <si>
    <t>532325210000000020036</t>
  </si>
  <si>
    <t>事业人员基本医疗</t>
  </si>
  <si>
    <t>30110</t>
  </si>
  <si>
    <t>职工基本医疗保险缴费</t>
  </si>
  <si>
    <t>532325210000000020040</t>
  </si>
  <si>
    <t>在职公务员医疗保险</t>
  </si>
  <si>
    <t>30111</t>
  </si>
  <si>
    <t>公务员医疗补助缴费</t>
  </si>
  <si>
    <t>532325210000000020037</t>
  </si>
  <si>
    <t>退休公务员医疗保险</t>
  </si>
  <si>
    <t>532325210000000020035</t>
  </si>
  <si>
    <t>事业人员大病医疗</t>
  </si>
  <si>
    <t>30112</t>
  </si>
  <si>
    <t>其他社会保险缴费</t>
  </si>
  <si>
    <t>532325210000000020033</t>
  </si>
  <si>
    <t>工伤保险</t>
  </si>
  <si>
    <t>532325231100001256283</t>
  </si>
  <si>
    <t>失业保险</t>
  </si>
  <si>
    <t>532325210000000020041</t>
  </si>
  <si>
    <t>30113</t>
  </si>
  <si>
    <t>532325210000000020047</t>
  </si>
  <si>
    <t>退休公用经费</t>
  </si>
  <si>
    <t>30201</t>
  </si>
  <si>
    <t>办公费</t>
  </si>
  <si>
    <t>532325210000000020043</t>
  </si>
  <si>
    <t>退休费</t>
  </si>
  <si>
    <t>30302</t>
  </si>
  <si>
    <t>532325251100003712973</t>
  </si>
  <si>
    <t>姚安县人民医院2025年遗属生活补助经费</t>
  </si>
  <si>
    <t>30305</t>
  </si>
  <si>
    <t>生活补助</t>
  </si>
  <si>
    <t>532325251100003711580</t>
  </si>
  <si>
    <t>姚安县人民医院2025年职业年金缴费经费</t>
  </si>
  <si>
    <t>30109</t>
  </si>
  <si>
    <t>职业年金缴费</t>
  </si>
  <si>
    <t>532325251100003713008</t>
  </si>
  <si>
    <t>姚安县人民医院2025年人员工资单位资金</t>
  </si>
  <si>
    <t>30103</t>
  </si>
  <si>
    <t>奖金</t>
  </si>
  <si>
    <t>30199</t>
  </si>
  <si>
    <t>其他工资福利支出</t>
  </si>
  <si>
    <t>532325251100003713109</t>
  </si>
  <si>
    <t>姚安县人民医院2025年社会保险缴费单位资金</t>
  </si>
  <si>
    <t>532325251100003713134</t>
  </si>
  <si>
    <t>姚安县人民医院2025年住房公积金单位资金</t>
  </si>
  <si>
    <t>532325251100003713174</t>
  </si>
  <si>
    <t>姚安县人民医院2025年一般公用经费单位资金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</si>
  <si>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</si>
  <si>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</si>
  <si>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</si>
  <si>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</si>
  <si>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</si>
  <si>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</si>
  <si>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</si>
  <si>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</si>
  <si>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</si>
  <si>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</si>
  <si>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</si>
  <si>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</si>
  <si>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</si>
  <si>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</si>
  <si>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</si>
  <si>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</si>
  <si>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</si>
  <si>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</si>
  <si>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30218</t>
  </si>
  <si>
    <t>专用材料费</t>
  </si>
  <si>
    <t>30226</t>
  </si>
  <si>
    <t>劳务费</t>
  </si>
  <si>
    <t>30227</t>
  </si>
  <si>
    <t>委托业务费</t>
  </si>
  <si>
    <t>30228</t>
  </si>
  <si>
    <t>工会经费</t>
  </si>
  <si>
    <t>30299</t>
  </si>
  <si>
    <t>其他商品和服务支出</t>
  </si>
  <si>
    <t>532325251100003713185</t>
  </si>
  <si>
    <t>姚安县人民医院2025年输液器厂生活补助单位资金</t>
  </si>
  <si>
    <t>532325251100003713210</t>
  </si>
  <si>
    <t>姚安县人民医院2025年车辆运行维护（非政采）费单位资金</t>
  </si>
  <si>
    <t>30231</t>
  </si>
  <si>
    <t>公务用车运行维护费</t>
  </si>
  <si>
    <t>532325251100003713235</t>
  </si>
  <si>
    <t>姚安县人民医院2025年公务接待单位资金</t>
  </si>
  <si>
    <t>30217</t>
  </si>
  <si>
    <t>532325251100003713242</t>
  </si>
  <si>
    <t>姚安县人民医院2025年物业管理费（政采）单位资金</t>
  </si>
  <si>
    <t>30209</t>
  </si>
  <si>
    <t>物业管理费</t>
  </si>
  <si>
    <t>532325251100003714512</t>
  </si>
  <si>
    <t>姚安县人民医院2025年公务用车运行维护费（政采）单位资金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</si>
  <si>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</si>
  <si>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</si>
  <si>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</si>
  <si>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</si>
  <si>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</si>
  <si>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</si>
  <si>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</si>
  <si>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姚安县人民医院2025年托育服务中心建设项目单位资金</t>
  </si>
  <si>
    <t>313 事业发展类</t>
  </si>
  <si>
    <t>532325251100003714944</t>
  </si>
  <si>
    <t>31005</t>
  </si>
  <si>
    <t>基础设施建设</t>
  </si>
  <si>
    <t>姚安县人民医院2025年政府采购单位资金</t>
  </si>
  <si>
    <t>532325251100003717457</t>
  </si>
  <si>
    <t>31002</t>
  </si>
  <si>
    <t>办公设备购置</t>
  </si>
  <si>
    <t>31003</t>
  </si>
  <si>
    <t>专用设备购置</t>
  </si>
  <si>
    <t>31007</t>
  </si>
  <si>
    <t>信息网络及软件购置更新</t>
  </si>
  <si>
    <t>31099</t>
  </si>
  <si>
    <t>其他资本性支出</t>
  </si>
  <si>
    <t>姚安县人民医院2025年政府采购专用设备购置（补报）资金</t>
  </si>
  <si>
    <t>532325251100003996048</t>
  </si>
  <si>
    <t>姚安县人民医院2025年住院病房提升改造项目单位资金</t>
  </si>
  <si>
    <t>532325251100003714868</t>
  </si>
  <si>
    <t>31006</t>
  </si>
  <si>
    <t>大型修缮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</si>
  <si>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</si>
  <si>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</si>
  <si>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</si>
  <si>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</si>
  <si>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</si>
  <si>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</si>
  <si>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</si>
  <si>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</si>
  <si>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</si>
  <si>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</si>
  <si>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</si>
  <si>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</si>
  <si>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支持我县加强县域医疗卫生机构改革</t>
  </si>
  <si>
    <t>产出指标</t>
  </si>
  <si>
    <t>数量指标</t>
  </si>
  <si>
    <t>购置医疗设备</t>
  </si>
  <si>
    <t>=</t>
  </si>
  <si>
    <t>1.00</t>
  </si>
  <si>
    <t>批</t>
  </si>
  <si>
    <t>定量指标</t>
  </si>
  <si>
    <t>医疗服务能力提升</t>
  </si>
  <si>
    <t>效益指标</t>
  </si>
  <si>
    <t>社会效益</t>
  </si>
  <si>
    <t>医院医疗服务水平提升</t>
  </si>
  <si>
    <t>逐步提升</t>
  </si>
  <si>
    <t>定性指标</t>
  </si>
  <si>
    <t>满意度指标</t>
  </si>
  <si>
    <t>服务对象满意度</t>
  </si>
  <si>
    <t>患者满意度</t>
  </si>
  <si>
    <t>≥</t>
  </si>
  <si>
    <t>93</t>
  </si>
  <si>
    <t>%</t>
  </si>
  <si>
    <t>完成住院病房提升改造</t>
  </si>
  <si>
    <t>完成住院病房改造</t>
  </si>
  <si>
    <t>100</t>
  </si>
  <si>
    <t>住院环境就医体验</t>
  </si>
  <si>
    <t>逐步改善</t>
  </si>
  <si>
    <t>住院患者满意度</t>
  </si>
  <si>
    <t>98</t>
  </si>
  <si>
    <t>完成医院采购任务</t>
  </si>
  <si>
    <t>完成2025年采购任务</t>
  </si>
  <si>
    <t>提升医疗水平</t>
  </si>
  <si>
    <t>96</t>
  </si>
  <si>
    <t>完成姚安县综合性托育服务中心建设</t>
  </si>
  <si>
    <t>完成托育中心建设</t>
  </si>
  <si>
    <t>满足县域内托育需求</t>
  </si>
  <si>
    <t>95</t>
  </si>
  <si>
    <t>预算05-3表</t>
  </si>
  <si>
    <t>备注：我单位无项目支出公开事项，故此表为空表。</t>
  </si>
  <si>
    <t>预算06表</t>
  </si>
  <si>
    <t>2025年部门政府性基金预算支出预算表</t>
  </si>
  <si>
    <t>单位名称</t>
  </si>
  <si>
    <t>本年政府性基金预算支出</t>
  </si>
  <si>
    <t>备注：我单位无政府性基金预算支出公开事项，故此表为空表。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</si>
  <si>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</si>
  <si>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</si>
  <si>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</si>
  <si>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</si>
  <si>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</si>
  <si>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</si>
  <si>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</si>
  <si>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</si>
  <si>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</si>
  <si>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</si>
  <si>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</si>
  <si>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</si>
  <si>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</si>
  <si>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</si>
  <si>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姚安县人民医院2025年住院病房提升改造项目</t>
  </si>
  <si>
    <t>房屋修缮</t>
  </si>
  <si>
    <t>元</t>
  </si>
  <si>
    <t>姚安县人民医院2025年车辆保险费</t>
  </si>
  <si>
    <t>机动车保险服务</t>
  </si>
  <si>
    <t>姚安县人民医院2025年车辆加油费</t>
  </si>
  <si>
    <t>车辆加油、添加燃料服务</t>
  </si>
  <si>
    <t>姚安县人民医院2025年车辆维修（护）费</t>
  </si>
  <si>
    <t>车辆维修和保养服务</t>
  </si>
  <si>
    <t>姚安县综合托育服务中心建设项目</t>
  </si>
  <si>
    <t>医疗卫生用房施工</t>
  </si>
  <si>
    <t>超声诊断仪</t>
  </si>
  <si>
    <t>医用超声波仪器及设备</t>
  </si>
  <si>
    <t>姚安县人民医院2025年印刷费采购</t>
  </si>
  <si>
    <t>其他印刷服务</t>
  </si>
  <si>
    <t>姚安县人民医院2025年办公设备采购</t>
  </si>
  <si>
    <t>复印机</t>
  </si>
  <si>
    <t>姚安县人民医院2025年办公费采购</t>
  </si>
  <si>
    <t>复印纸</t>
  </si>
  <si>
    <t>姚安县人民医院2025年专用设备购置</t>
  </si>
  <si>
    <t>急救和生命支持设备</t>
  </si>
  <si>
    <t>姚安县人民医院2025年其他资本性支出</t>
  </si>
  <si>
    <t>文件柜</t>
  </si>
  <si>
    <t>姚安县人民医院2025年信息化建设</t>
  </si>
  <si>
    <t>终端接入设备</t>
  </si>
  <si>
    <t>姚安县人民医院2025年保安费</t>
  </si>
  <si>
    <t>物业管理服务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</si>
  <si>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</si>
  <si>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</si>
  <si>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</si>
  <si>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</si>
  <si>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</si>
  <si>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</si>
  <si>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</si>
  <si>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</si>
  <si>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</si>
  <si>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</si>
  <si>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</si>
  <si>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</si>
  <si>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</si>
  <si>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备注：我单位无部门政府购买服务公开事项，故此表为空表。</t>
  </si>
  <si>
    <t>预算09-1表</t>
  </si>
  <si>
    <t>2025年对下转移支付预算表</t>
  </si>
  <si>
    <t>单位名称（项目）</t>
  </si>
  <si>
    <t>地区</t>
  </si>
  <si>
    <t>楚雄彝族自治州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</si>
  <si>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</si>
  <si>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</si>
  <si>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</si>
  <si>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</si>
  <si>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</si>
  <si>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</si>
  <si>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</si>
  <si>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</si>
  <si>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</si>
  <si>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备注：我单位无对下转移支付公开事项，故此表为空表。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</si>
  <si>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</si>
  <si>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</si>
  <si>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</si>
  <si>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</si>
  <si>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</si>
  <si>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</si>
  <si>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资产分类代码名称</t>
  </si>
  <si>
    <t>资产名称</t>
  </si>
  <si>
    <t>财政部门批复数（元）</t>
  </si>
  <si>
    <t>单价</t>
  </si>
  <si>
    <t>金额</t>
  </si>
  <si>
    <t/>
  </si>
  <si>
    <t>备注：我单位无新增资产配置公开事项，故此表为空表。</t>
  </si>
  <si>
    <t>预算11表</t>
  </si>
  <si>
    <t>2025年上级补助项目支出预算表</t>
  </si>
  <si>
    <t>上级补助</t>
  </si>
  <si>
    <t>备注：我单位无上级补助项目支出公开事项，故此表为空表。</t>
  </si>
  <si>
    <t>预算12表</t>
  </si>
  <si>
    <t>2025年部门项目支出中期规划预算表</t>
  </si>
  <si>
    <t>项目级次</t>
  </si>
  <si>
    <t>2025年</t>
  </si>
  <si>
    <t>2026年</t>
  </si>
  <si>
    <t>2027年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</si>
</sst>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0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sz val="10"/>
      <name val="宋体"/>
      <charset val="1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</font>
    <font>
      <b/>
      <sz val="9"/>
      <color rgb="FF000000"/>
      <name val="Arial"/>
      <charset val="134"/>
    </font>
    <font>
      <sz val="12"/>
      <name val="宋体"/>
      <charset val="1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3" applyNumberFormat="0" applyAlignment="0" applyProtection="0">
      <alignment vertical="center"/>
    </xf>
    <xf numFmtId="0" fontId="40" fillId="5" borderId="14" applyNumberFormat="0" applyAlignment="0" applyProtection="0">
      <alignment vertical="center"/>
    </xf>
    <xf numFmtId="0" fontId="41" fillId="5" borderId="13" applyNumberFormat="0" applyAlignment="0" applyProtection="0">
      <alignment vertical="center"/>
    </xf>
    <xf numFmtId="0" fontId="42" fillId="6" borderId="15" applyNumberFormat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10" fillId="0" borderId="1">
      <alignment horizontal="right" vertical="center"/>
    </xf>
    <xf numFmtId="49" fontId="10" fillId="0" borderId="1">
      <alignment horizontal="left" vertical="center" wrapText="1"/>
    </xf>
    <xf numFmtId="176" fontId="10" fillId="0" borderId="1">
      <alignment horizontal="right" vertical="center"/>
    </xf>
    <xf numFmtId="177" fontId="10" fillId="0" borderId="1">
      <alignment horizontal="right" vertical="center"/>
    </xf>
    <xf numFmtId="178" fontId="10" fillId="0" borderId="1">
      <alignment horizontal="right" vertical="center"/>
    </xf>
    <xf numFmtId="179" fontId="10" fillId="0" borderId="1">
      <alignment horizontal="right" vertical="center"/>
    </xf>
    <xf numFmtId="10" fontId="10" fillId="0" borderId="1">
      <alignment horizontal="right" vertical="center"/>
    </xf>
    <xf numFmtId="180" fontId="10" fillId="0" borderId="1">
      <alignment horizontal="right" vertical="center"/>
    </xf>
    <xf numFmtId="0" fontId="10" fillId="0" borderId="0">
      <alignment vertical="top"/>
      <protection locked="0"/>
    </xf>
  </cellStyleXfs>
  <cellXfs count="106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center" vertical="center" wrapText="1"/>
    </xf>
    <xf numFmtId="0" fontId="7" fillId="0" borderId="0" xfId="57" applyFont="1" applyFill="1" applyBorder="1" applyAlignment="1" applyProtection="1">
      <alignment vertical="center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8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49" fontId="10" fillId="0" borderId="0" xfId="50" applyBorder="1">
      <alignment horizontal="left" vertical="center" wrapText="1"/>
    </xf>
    <xf numFmtId="49" fontId="11" fillId="0" borderId="0" xfId="50" applyFont="1" applyBorder="1" applyAlignment="1">
      <alignment horizontal="center" vertical="center" wrapText="1"/>
    </xf>
    <xf numFmtId="49" fontId="12" fillId="0" borderId="0" xfId="50" applyFont="1" applyBorder="1">
      <alignment horizontal="left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left" vertical="center" wrapText="1"/>
    </xf>
    <xf numFmtId="176" fontId="15" fillId="0" borderId="1" xfId="51" applyFont="1">
      <alignment horizontal="right" vertical="center"/>
    </xf>
    <xf numFmtId="49" fontId="14" fillId="0" borderId="1" xfId="0" applyNumberFormat="1" applyFont="1" applyBorder="1" applyAlignment="1" applyProtection="1">
      <alignment horizontal="center" vertical="center" wrapText="1"/>
    </xf>
    <xf numFmtId="0" fontId="7" fillId="0" borderId="0" xfId="57" applyFont="1" applyFill="1" applyBorder="1" applyAlignment="1" applyProtection="1"/>
    <xf numFmtId="49" fontId="10" fillId="0" borderId="0" xfId="50" applyBorder="1" applyAlignment="1">
      <alignment horizontal="right" vertical="center" wrapText="1"/>
    </xf>
    <xf numFmtId="0" fontId="16" fillId="0" borderId="0" xfId="0" applyFont="1" applyBorder="1" applyAlignment="1" applyProtection="1">
      <alignment vertical="center"/>
    </xf>
    <xf numFmtId="49" fontId="17" fillId="0" borderId="0" xfId="50" applyFont="1" applyBorder="1">
      <alignment horizontal="left" vertical="center" wrapText="1"/>
    </xf>
    <xf numFmtId="49" fontId="18" fillId="0" borderId="0" xfId="50" applyFont="1" applyBorder="1" applyAlignment="1">
      <alignment horizontal="center" vertical="center" wrapText="1"/>
    </xf>
    <xf numFmtId="49" fontId="19" fillId="0" borderId="1" xfId="50" applyFont="1" applyAlignment="1">
      <alignment horizontal="center" vertical="center" wrapText="1"/>
    </xf>
    <xf numFmtId="180" fontId="19" fillId="0" borderId="1" xfId="0" applyNumberFormat="1" applyFont="1" applyBorder="1" applyAlignment="1" applyProtection="1">
      <alignment horizontal="center" vertical="center"/>
    </xf>
    <xf numFmtId="49" fontId="19" fillId="0" borderId="1" xfId="0" applyNumberFormat="1" applyFont="1" applyBorder="1" applyAlignment="1" applyProtection="1">
      <alignment horizontal="left" vertical="center" wrapText="1"/>
    </xf>
    <xf numFmtId="176" fontId="20" fillId="0" borderId="1" xfId="0" applyNumberFormat="1" applyFont="1" applyBorder="1" applyAlignment="1" applyProtection="1">
      <alignment horizontal="right" vertical="center"/>
    </xf>
    <xf numFmtId="49" fontId="17" fillId="0" borderId="1" xfId="50" applyFont="1">
      <alignment horizontal="left" vertical="center" wrapText="1"/>
    </xf>
    <xf numFmtId="49" fontId="19" fillId="0" borderId="1" xfId="0" applyNumberFormat="1" applyFont="1" applyBorder="1" applyAlignment="1" applyProtection="1">
      <alignment horizontal="center" vertical="center" wrapText="1"/>
    </xf>
    <xf numFmtId="49" fontId="19" fillId="0" borderId="0" xfId="50" applyFont="1" applyBorder="1" applyAlignment="1">
      <alignment horizontal="right" vertical="center" wrapText="1"/>
    </xf>
    <xf numFmtId="49" fontId="17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7" fillId="0" borderId="0" xfId="57" applyFont="1" applyFill="1" applyAlignment="1" applyProtection="1"/>
    <xf numFmtId="0" fontId="9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21" fillId="0" borderId="1" xfId="50" applyFont="1" applyAlignment="1">
      <alignment horizontal="center" vertical="center" wrapText="1"/>
    </xf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vertical="center" wrapText="1"/>
    </xf>
    <xf numFmtId="0" fontId="22" fillId="0" borderId="1" xfId="0" applyFont="1" applyBorder="1" applyAlignment="1" applyProtection="1">
      <alignment horizontal="left" vertical="center" wrapText="1"/>
    </xf>
    <xf numFmtId="0" fontId="22" fillId="0" borderId="3" xfId="0" applyFont="1" applyBorder="1" applyAlignment="1" applyProtection="1">
      <alignment horizontal="center" vertical="center" wrapText="1"/>
    </xf>
    <xf numFmtId="0" fontId="22" fillId="0" borderId="4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</xf>
    <xf numFmtId="49" fontId="24" fillId="0" borderId="0" xfId="50" applyFont="1" applyBorder="1">
      <alignment horizontal="left" vertical="center" wrapText="1"/>
    </xf>
    <xf numFmtId="49" fontId="25" fillId="0" borderId="0" xfId="50" applyFont="1" applyBorder="1" applyAlignment="1">
      <alignment horizontal="center" vertical="center" wrapText="1"/>
    </xf>
    <xf numFmtId="49" fontId="24" fillId="0" borderId="1" xfId="50" applyFont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/>
    </xf>
    <xf numFmtId="49" fontId="9" fillId="0" borderId="1" xfId="50" applyFont="1">
      <alignment horizontal="left" vertical="center" wrapText="1"/>
    </xf>
    <xf numFmtId="176" fontId="22" fillId="0" borderId="1" xfId="51" applyFont="1">
      <alignment horizontal="right" vertical="center"/>
    </xf>
    <xf numFmtId="49" fontId="9" fillId="0" borderId="1" xfId="50" applyFont="1" applyAlignment="1">
      <alignment horizontal="center" vertical="center" wrapText="1"/>
    </xf>
    <xf numFmtId="49" fontId="24" fillId="0" borderId="0" xfId="50" applyFont="1" applyBorder="1" applyAlignment="1">
      <alignment horizontal="right" vertical="center" wrapText="1"/>
    </xf>
    <xf numFmtId="0" fontId="27" fillId="0" borderId="0" xfId="0" applyFont="1" applyBorder="1" applyAlignment="1" applyProtection="1">
      <alignment horizontal="right" vertical="center"/>
    </xf>
    <xf numFmtId="0" fontId="28" fillId="0" borderId="0" xfId="0" applyFont="1" applyBorder="1" applyAlignment="1" applyProtection="1">
      <alignment horizontal="right"/>
    </xf>
    <xf numFmtId="0" fontId="28" fillId="0" borderId="0" xfId="0" applyFont="1" applyBorder="1" applyAlignment="1">
      <alignment horizontal="right"/>
      <protection locked="0"/>
    </xf>
    <xf numFmtId="0" fontId="5" fillId="2" borderId="5" xfId="0" applyFont="1" applyFill="1" applyBorder="1" applyAlignment="1">
      <alignment horizontal="center" vertical="center" wrapText="1"/>
      <protection locked="0"/>
    </xf>
    <xf numFmtId="0" fontId="29" fillId="0" borderId="0" xfId="57" applyFont="1" applyFill="1" applyBorder="1" applyAlignment="1" applyProtection="1">
      <alignment horizontal="left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7" fillId="0" borderId="6" xfId="0" applyFont="1" applyBorder="1" applyAlignment="1">
      <alignment vertical="center" wrapText="1"/>
      <protection locked="0"/>
    </xf>
    <xf numFmtId="0" fontId="5" fillId="0" borderId="6" xfId="0" applyFont="1" applyBorder="1" applyAlignment="1">
      <alignment vertical="center" wrapText="1"/>
      <protection locked="0"/>
    </xf>
    <xf numFmtId="0" fontId="27" fillId="0" borderId="6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vertical="center" wrapText="1"/>
    </xf>
    <xf numFmtId="0" fontId="30" fillId="0" borderId="6" xfId="0" applyFont="1" applyBorder="1" applyAlignment="1" applyProtection="1">
      <alignment horizontal="center" vertical="center"/>
    </xf>
    <xf numFmtId="0" fontId="27" fillId="0" borderId="6" xfId="0" applyFont="1" applyBorder="1" applyAlignment="1" applyProtection="1">
      <alignment horizontal="left" vertical="center" wrapText="1"/>
    </xf>
    <xf numFmtId="0" fontId="30" fillId="0" borderId="6" xfId="0" applyFont="1" applyBorder="1" applyAlignment="1">
      <alignment horizontal="center" vertical="center" wrapText="1"/>
      <protection locked="0"/>
    </xf>
    <xf numFmtId="0" fontId="27" fillId="0" borderId="6" xfId="0" applyFont="1" applyBorder="1" applyAlignment="1">
      <alignment horizontal="left" vertical="center" wrapText="1"/>
      <protection locked="0"/>
    </xf>
    <xf numFmtId="4" fontId="6" fillId="0" borderId="6" xfId="0" applyNumberFormat="1" applyFont="1" applyBorder="1" applyAlignment="1">
      <alignment horizontal="right" vertical="center"/>
      <protection locked="0"/>
    </xf>
    <xf numFmtId="0" fontId="27" fillId="2" borderId="1" xfId="0" applyFont="1" applyFill="1" applyBorder="1" applyAlignment="1" applyProtection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27" fillId="2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76" fontId="20" fillId="0" borderId="1" xfId="51" applyFont="1">
      <alignment horizontal="right" vertical="center"/>
    </xf>
    <xf numFmtId="0" fontId="20" fillId="0" borderId="1" xfId="0" applyFont="1" applyBorder="1" applyAlignment="1" applyProtection="1"/>
    <xf numFmtId="49" fontId="18" fillId="0" borderId="1" xfId="50" applyFont="1" applyAlignment="1">
      <alignment horizontal="center" vertical="center" wrapText="1"/>
    </xf>
    <xf numFmtId="4" fontId="20" fillId="0" borderId="7" xfId="0" applyNumberFormat="1" applyFont="1" applyBorder="1" applyAlignment="1" applyProtection="1">
      <alignment horizontal="right" vertical="center"/>
    </xf>
    <xf numFmtId="0" fontId="18" fillId="0" borderId="8" xfId="0" applyFont="1" applyBorder="1" applyAlignment="1" applyProtection="1">
      <alignment horizontal="left" vertical="center"/>
    </xf>
    <xf numFmtId="0" fontId="18" fillId="0" borderId="9" xfId="0" applyFont="1" applyBorder="1" applyAlignment="1" applyProtection="1">
      <alignment horizontal="right" vertical="center"/>
    </xf>
    <xf numFmtId="0" fontId="18" fillId="0" borderId="9" xfId="0" applyFont="1" applyBorder="1" applyAlignment="1" applyProtection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opLeftCell="B17" workbookViewId="0">
      <selection activeCell="B7" sqref="$A7:$XFD39"/>
    </sheetView>
  </sheetViews>
  <sheetFormatPr defaultColWidth="9.275" defaultRowHeight="14.25" customHeight="1" outlineLevelCol="3"/>
  <cols>
    <col min="1" max="1" width="46.1416666666667" customWidth="1"/>
    <col min="2" max="2" width="50.275" customWidth="1"/>
    <col min="3" max="3" width="47.1416666666667" customWidth="1"/>
    <col min="4" max="4" width="53.85" customWidth="1"/>
  </cols>
  <sheetData>
    <row r="1" ht="13.5" customHeight="1" spans="1:4">
      <c r="A1" s="20"/>
      <c r="B1" s="20"/>
      <c r="C1" s="20"/>
      <c r="D1" s="24" t="s">
        <v>0</v>
      </c>
    </row>
    <row r="2" ht="45" customHeight="1" spans="1:4">
      <c r="A2" s="21" t="s">
        <v>1</v>
      </c>
      <c r="B2" s="21"/>
      <c r="C2" s="21"/>
      <c r="D2" s="21"/>
    </row>
    <row r="3" ht="21" customHeight="1" spans="1:4">
      <c r="A3" s="20" t="str">
        <f>"单位名称:"&amp;"姚安县人民医院"</f>
        <v>单位名称:姚安县人民医院</v>
      </c>
      <c r="B3" s="20"/>
      <c r="C3" s="20"/>
      <c r="D3" s="24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s="37" customFormat="1" ht="36" customHeight="1" spans="1:4">
      <c r="A7" s="44" t="s">
        <v>7</v>
      </c>
      <c r="B7" s="99">
        <v>22221765.58</v>
      </c>
      <c r="C7" s="44" t="s">
        <v>8</v>
      </c>
      <c r="D7" s="99"/>
    </row>
    <row r="8" s="37" customFormat="1" ht="36" customHeight="1" spans="1:4">
      <c r="A8" s="44" t="s">
        <v>9</v>
      </c>
      <c r="B8" s="99"/>
      <c r="C8" s="44" t="s">
        <v>10</v>
      </c>
      <c r="D8" s="99"/>
    </row>
    <row r="9" s="37" customFormat="1" ht="36" customHeight="1" spans="1:4">
      <c r="A9" s="44" t="s">
        <v>11</v>
      </c>
      <c r="B9" s="99"/>
      <c r="C9" s="44" t="s">
        <v>12</v>
      </c>
      <c r="D9" s="99"/>
    </row>
    <row r="10" s="37" customFormat="1" ht="36" customHeight="1" spans="1:4">
      <c r="A10" s="44" t="s">
        <v>13</v>
      </c>
      <c r="B10" s="99"/>
      <c r="C10" s="44" t="s">
        <v>14</v>
      </c>
      <c r="D10" s="99"/>
    </row>
    <row r="11" s="37" customFormat="1" ht="36" customHeight="1" spans="1:4">
      <c r="A11" s="44" t="s">
        <v>15</v>
      </c>
      <c r="B11" s="99">
        <v>201245998</v>
      </c>
      <c r="C11" s="44" t="s">
        <v>16</v>
      </c>
      <c r="D11" s="99"/>
    </row>
    <row r="12" s="37" customFormat="1" ht="36" customHeight="1" spans="1:4">
      <c r="A12" s="44" t="s">
        <v>17</v>
      </c>
      <c r="B12" s="99">
        <v>201245998</v>
      </c>
      <c r="C12" s="44" t="s">
        <v>18</v>
      </c>
      <c r="D12" s="99"/>
    </row>
    <row r="13" s="37" customFormat="1" ht="36" customHeight="1" spans="1:4">
      <c r="A13" s="44" t="s">
        <v>19</v>
      </c>
      <c r="B13" s="99"/>
      <c r="C13" s="44" t="s">
        <v>20</v>
      </c>
      <c r="D13" s="99"/>
    </row>
    <row r="14" s="37" customFormat="1" ht="36" customHeight="1" spans="1:4">
      <c r="A14" s="44" t="s">
        <v>21</v>
      </c>
      <c r="B14" s="99"/>
      <c r="C14" s="44" t="s">
        <v>22</v>
      </c>
      <c r="D14" s="99">
        <v>14128146.8</v>
      </c>
    </row>
    <row r="15" s="37" customFormat="1" ht="36" customHeight="1" spans="1:4">
      <c r="A15" s="44" t="s">
        <v>23</v>
      </c>
      <c r="B15" s="99"/>
      <c r="C15" s="44" t="s">
        <v>24</v>
      </c>
      <c r="D15" s="99"/>
    </row>
    <row r="16" s="37" customFormat="1" ht="36" customHeight="1" spans="1:4">
      <c r="A16" s="44" t="s">
        <v>25</v>
      </c>
      <c r="B16" s="99"/>
      <c r="C16" s="44" t="s">
        <v>26</v>
      </c>
      <c r="D16" s="99">
        <v>205969593.73</v>
      </c>
    </row>
    <row r="17" s="37" customFormat="1" ht="36" customHeight="1" spans="1:4">
      <c r="A17" s="44"/>
      <c r="B17" s="99"/>
      <c r="C17" s="44" t="s">
        <v>27</v>
      </c>
      <c r="D17" s="99"/>
    </row>
    <row r="18" s="37" customFormat="1" ht="36" customHeight="1" spans="1:4">
      <c r="A18" s="44"/>
      <c r="B18" s="100"/>
      <c r="C18" s="44" t="s">
        <v>28</v>
      </c>
      <c r="D18" s="99"/>
    </row>
    <row r="19" s="37" customFormat="1" ht="36" customHeight="1" spans="1:4">
      <c r="A19" s="44"/>
      <c r="B19" s="100"/>
      <c r="C19" s="44" t="s">
        <v>29</v>
      </c>
      <c r="D19" s="99"/>
    </row>
    <row r="20" s="37" customFormat="1" ht="36" customHeight="1" spans="1:4">
      <c r="A20" s="44"/>
      <c r="B20" s="100"/>
      <c r="C20" s="44" t="s">
        <v>30</v>
      </c>
      <c r="D20" s="99"/>
    </row>
    <row r="21" s="37" customFormat="1" ht="36" customHeight="1" spans="1:4">
      <c r="A21" s="44"/>
      <c r="B21" s="100"/>
      <c r="C21" s="44" t="s">
        <v>31</v>
      </c>
      <c r="D21" s="99"/>
    </row>
    <row r="22" s="37" customFormat="1" ht="36" customHeight="1" spans="1:4">
      <c r="A22" s="44"/>
      <c r="B22" s="100"/>
      <c r="C22" s="44" t="s">
        <v>32</v>
      </c>
      <c r="D22" s="99"/>
    </row>
    <row r="23" s="37" customFormat="1" ht="36" customHeight="1" spans="1:4">
      <c r="A23" s="44"/>
      <c r="B23" s="100"/>
      <c r="C23" s="44" t="s">
        <v>33</v>
      </c>
      <c r="D23" s="99"/>
    </row>
    <row r="24" s="37" customFormat="1" ht="36" customHeight="1" spans="1:4">
      <c r="A24" s="44"/>
      <c r="B24" s="100"/>
      <c r="C24" s="44" t="s">
        <v>34</v>
      </c>
      <c r="D24" s="99"/>
    </row>
    <row r="25" s="37" customFormat="1" ht="36" customHeight="1" spans="1:4">
      <c r="A25" s="44"/>
      <c r="B25" s="100"/>
      <c r="C25" s="44" t="s">
        <v>35</v>
      </c>
      <c r="D25" s="99"/>
    </row>
    <row r="26" s="37" customFormat="1" ht="36" customHeight="1" spans="1:4">
      <c r="A26" s="44"/>
      <c r="B26" s="100"/>
      <c r="C26" s="44" t="s">
        <v>36</v>
      </c>
      <c r="D26" s="99">
        <v>3370023.05</v>
      </c>
    </row>
    <row r="27" s="37" customFormat="1" ht="36" customHeight="1" spans="1:4">
      <c r="A27" s="44"/>
      <c r="B27" s="100"/>
      <c r="C27" s="44" t="s">
        <v>37</v>
      </c>
      <c r="D27" s="99"/>
    </row>
    <row r="28" s="37" customFormat="1" ht="36" customHeight="1" spans="1:4">
      <c r="A28" s="44"/>
      <c r="B28" s="100"/>
      <c r="C28" s="44" t="s">
        <v>38</v>
      </c>
      <c r="D28" s="99"/>
    </row>
    <row r="29" s="37" customFormat="1" ht="36" customHeight="1" spans="1:4">
      <c r="A29" s="44"/>
      <c r="B29" s="100"/>
      <c r="C29" s="44" t="s">
        <v>39</v>
      </c>
      <c r="D29" s="99"/>
    </row>
    <row r="30" s="37" customFormat="1" ht="36" customHeight="1" spans="1:4">
      <c r="A30" s="44"/>
      <c r="B30" s="100"/>
      <c r="C30" s="44" t="s">
        <v>40</v>
      </c>
      <c r="D30" s="99"/>
    </row>
    <row r="31" s="37" customFormat="1" ht="36" customHeight="1" spans="1:4">
      <c r="A31" s="44"/>
      <c r="B31" s="100"/>
      <c r="C31" s="44" t="s">
        <v>41</v>
      </c>
      <c r="D31" s="99"/>
    </row>
    <row r="32" s="37" customFormat="1" ht="36" customHeight="1" spans="1:4">
      <c r="A32" s="44"/>
      <c r="B32" s="100"/>
      <c r="C32" s="44" t="s">
        <v>42</v>
      </c>
      <c r="D32" s="99"/>
    </row>
    <row r="33" s="37" customFormat="1" ht="36" customHeight="1" spans="1:4">
      <c r="A33" s="44"/>
      <c r="B33" s="100"/>
      <c r="C33" s="44" t="s">
        <v>43</v>
      </c>
      <c r="D33" s="99"/>
    </row>
    <row r="34" s="37" customFormat="1" ht="36" customHeight="1" spans="1:4">
      <c r="A34" s="44"/>
      <c r="B34" s="100"/>
      <c r="C34" s="44" t="s">
        <v>44</v>
      </c>
      <c r="D34" s="99"/>
    </row>
    <row r="35" s="37" customFormat="1" ht="36" customHeight="1" spans="1:4">
      <c r="A35" s="44"/>
      <c r="B35" s="100"/>
      <c r="C35" s="44" t="s">
        <v>45</v>
      </c>
      <c r="D35" s="99"/>
    </row>
    <row r="36" s="37" customFormat="1" ht="36" customHeight="1" spans="1:4">
      <c r="A36" s="44"/>
      <c r="B36" s="100"/>
      <c r="C36" s="44" t="s">
        <v>46</v>
      </c>
      <c r="D36" s="99"/>
    </row>
    <row r="37" s="37" customFormat="1" ht="36" customHeight="1" spans="1:4">
      <c r="A37" s="101" t="s">
        <v>47</v>
      </c>
      <c r="B37" s="102">
        <v>223467763.58</v>
      </c>
      <c r="C37" s="101" t="s">
        <v>48</v>
      </c>
      <c r="D37" s="99">
        <v>223467763.58</v>
      </c>
    </row>
    <row r="38" s="37" customFormat="1" ht="36" customHeight="1" spans="1:4">
      <c r="A38" s="103" t="s">
        <v>49</v>
      </c>
      <c r="B38" s="104"/>
      <c r="C38" s="105" t="s">
        <v>50</v>
      </c>
      <c r="D38" s="99"/>
    </row>
    <row r="39" s="37" customFormat="1" ht="36" customHeight="1" spans="1:4">
      <c r="A39" s="101" t="s">
        <v>51</v>
      </c>
      <c r="B39" s="102">
        <v>223467763.58</v>
      </c>
      <c r="C39" s="101" t="s">
        <v>52</v>
      </c>
      <c r="D39" s="99">
        <v>223467763.58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275" right="0.275" top="1" bottom="1" header="0.5" footer="0.5"/>
  <pageSetup paperSize="9" scale="5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13" sqref="A13"/>
    </sheetView>
  </sheetViews>
  <sheetFormatPr defaultColWidth="10.7166666666667" defaultRowHeight="12" customHeight="1"/>
  <cols>
    <col min="1" max="2" width="69.27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392</v>
      </c>
      <c r="B1" s="20"/>
      <c r="C1" s="20"/>
      <c r="D1" s="20"/>
      <c r="E1" s="20"/>
      <c r="F1" s="20"/>
      <c r="G1" s="20"/>
      <c r="H1" s="20"/>
      <c r="I1" s="20"/>
      <c r="J1" s="20" t="s">
        <v>346</v>
      </c>
    </row>
    <row r="2" ht="45" customHeight="1" spans="1:10">
      <c r="A2" s="21" t="str">
        <f>"2025"&amp;"年部门项目支出绩效目标表(另文下达)"</f>
        <v>2025年部门项目支出绩效目标表(另文下达)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"单位名称:"&amp;"姚安县人民医院"</f>
        <v>单位名称:姚安县人民医院</v>
      </c>
      <c r="B3" s="50"/>
      <c r="C3" s="50"/>
      <c r="D3" s="50"/>
      <c r="E3" s="50"/>
      <c r="F3" s="51"/>
      <c r="G3" s="50"/>
      <c r="H3" s="51"/>
      <c r="I3" s="51"/>
      <c r="J3" s="51"/>
    </row>
    <row r="4" ht="60" customHeight="1" spans="1:10">
      <c r="A4" s="52" t="s">
        <v>347</v>
      </c>
      <c r="B4" s="52" t="s">
        <v>348</v>
      </c>
      <c r="C4" s="52" t="s">
        <v>349</v>
      </c>
      <c r="D4" s="52" t="s">
        <v>350</v>
      </c>
      <c r="E4" s="52" t="s">
        <v>351</v>
      </c>
      <c r="F4" s="52" t="s">
        <v>352</v>
      </c>
      <c r="G4" s="52" t="s">
        <v>353</v>
      </c>
      <c r="H4" s="52" t="s">
        <v>354</v>
      </c>
      <c r="I4" s="52" t="s">
        <v>355</v>
      </c>
      <c r="J4" s="52" t="s">
        <v>356</v>
      </c>
    </row>
    <row r="5" ht="47.5" customHeight="1" spans="1:10">
      <c r="A5" s="53">
        <v>1</v>
      </c>
      <c r="B5" s="53">
        <v>2</v>
      </c>
      <c r="C5" s="54">
        <v>3</v>
      </c>
      <c r="D5" s="53">
        <v>4</v>
      </c>
      <c r="E5" s="53">
        <v>5</v>
      </c>
      <c r="F5" s="53">
        <v>6</v>
      </c>
      <c r="G5" s="53">
        <v>7</v>
      </c>
      <c r="H5" s="53">
        <v>8</v>
      </c>
      <c r="I5" s="53">
        <v>9</v>
      </c>
      <c r="J5" s="53">
        <v>10</v>
      </c>
    </row>
    <row r="6" ht="47.5" customHeight="1" spans="1:10">
      <c r="A6" s="55"/>
      <c r="B6" s="55"/>
      <c r="C6" s="55"/>
      <c r="D6" s="55"/>
      <c r="E6" s="55"/>
      <c r="F6" s="55"/>
      <c r="G6" s="55"/>
      <c r="H6" s="55"/>
      <c r="I6" s="55"/>
      <c r="J6" s="55"/>
    </row>
    <row r="7" ht="47.5" customHeight="1" spans="1:10">
      <c r="A7" s="55"/>
      <c r="B7" s="56"/>
      <c r="C7" s="55"/>
      <c r="D7" s="55"/>
      <c r="E7" s="55"/>
      <c r="F7" s="55"/>
      <c r="G7" s="55"/>
      <c r="H7" s="55"/>
      <c r="I7" s="55"/>
      <c r="J7" s="55"/>
    </row>
    <row r="8" ht="52" customHeight="1" spans="1:10">
      <c r="A8" s="55"/>
      <c r="B8" s="55"/>
      <c r="C8" s="54"/>
      <c r="D8" s="54"/>
      <c r="E8" s="54"/>
      <c r="F8" s="54"/>
      <c r="G8" s="54"/>
      <c r="H8" s="54"/>
      <c r="I8" s="54"/>
      <c r="J8" s="56"/>
    </row>
    <row r="9" customHeight="1" spans="1:1">
      <c r="A9" t="s">
        <v>393</v>
      </c>
    </row>
  </sheetData>
  <mergeCells count="2">
    <mergeCell ref="A1:J1"/>
    <mergeCell ref="A2:J2"/>
  </mergeCells>
  <pageMargins left="0.75" right="0.75" top="1" bottom="1" header="0.5" footer="0.5"/>
  <pageSetup paperSize="9" scale="37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topLeftCell="C1" workbookViewId="0">
      <selection activeCell="C10" sqref="C10:D10"/>
    </sheetView>
  </sheetViews>
  <sheetFormatPr defaultColWidth="10.7166666666667" defaultRowHeight="14.25" customHeight="1" outlineLevelCol="5"/>
  <cols>
    <col min="1" max="1" width="37.575" customWidth="1"/>
    <col min="2" max="2" width="38.1416666666667" customWidth="1"/>
    <col min="3" max="3" width="47.275" customWidth="1"/>
    <col min="4" max="6" width="26.275" customWidth="1"/>
  </cols>
  <sheetData>
    <row r="1" ht="15.75" customHeight="1" spans="1:6">
      <c r="A1" s="16"/>
      <c r="B1" s="16">
        <v>0</v>
      </c>
      <c r="C1" s="16"/>
      <c r="D1" s="16"/>
      <c r="E1" s="16"/>
      <c r="F1" s="15" t="s">
        <v>394</v>
      </c>
    </row>
    <row r="2" ht="45" customHeight="1" spans="1:6">
      <c r="A2" s="12" t="s">
        <v>395</v>
      </c>
      <c r="B2" s="12"/>
      <c r="C2" s="12"/>
      <c r="D2" s="12"/>
      <c r="E2" s="12"/>
      <c r="F2" s="12"/>
    </row>
    <row r="3" ht="19.5" customHeight="1" spans="1:6">
      <c r="A3" s="11" t="str">
        <f>"单位名称:"&amp;"姚安县人民医院"</f>
        <v>单位名称:姚安县人民医院</v>
      </c>
      <c r="B3" s="11"/>
      <c r="C3" s="11"/>
      <c r="D3" s="16"/>
      <c r="E3" s="16"/>
      <c r="F3" s="15" t="s">
        <v>2</v>
      </c>
    </row>
    <row r="4" ht="19.5" customHeight="1" spans="1:6">
      <c r="A4" s="5" t="s">
        <v>396</v>
      </c>
      <c r="B4" s="5" t="s">
        <v>72</v>
      </c>
      <c r="C4" s="5" t="s">
        <v>73</v>
      </c>
      <c r="D4" s="5" t="s">
        <v>397</v>
      </c>
      <c r="E4" s="5"/>
      <c r="F4" s="5"/>
    </row>
    <row r="5" ht="18.75" customHeight="1" spans="1:6">
      <c r="A5" s="5"/>
      <c r="B5" s="5"/>
      <c r="C5" s="5"/>
      <c r="D5" s="5" t="s">
        <v>56</v>
      </c>
      <c r="E5" s="5" t="s">
        <v>75</v>
      </c>
      <c r="F5" s="5" t="s">
        <v>76</v>
      </c>
    </row>
    <row r="6" ht="17.25" customHeight="1" spans="1:6">
      <c r="A6" s="13">
        <v>1</v>
      </c>
      <c r="B6" s="48" t="s">
        <v>83</v>
      </c>
      <c r="C6" s="13">
        <v>3</v>
      </c>
      <c r="D6" s="13">
        <v>4</v>
      </c>
      <c r="E6" s="13">
        <v>5</v>
      </c>
      <c r="F6" s="13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56</v>
      </c>
      <c r="B9" s="9"/>
      <c r="C9" s="9"/>
      <c r="D9" s="8"/>
      <c r="E9" s="8"/>
      <c r="F9" s="8"/>
    </row>
    <row r="10" customHeight="1" spans="3:4">
      <c r="C10" s="49" t="s">
        <v>398</v>
      </c>
      <c r="D10" s="49"/>
    </row>
  </sheetData>
  <mergeCells count="8">
    <mergeCell ref="A2:F2"/>
    <mergeCell ref="A3:C3"/>
    <mergeCell ref="D4:F4"/>
    <mergeCell ref="A9:C9"/>
    <mergeCell ref="C10:D10"/>
    <mergeCell ref="A4:A5"/>
    <mergeCell ref="B4:B5"/>
    <mergeCell ref="C4:C5"/>
  </mergeCells>
  <pageMargins left="0.75" right="0.75" top="1" bottom="1" header="0.5" footer="0.5"/>
  <pageSetup paperSize="9" scale="6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27"/>
  <sheetViews>
    <sheetView showGridLines="0" showZeros="0" topLeftCell="A3" workbookViewId="0">
      <selection activeCell="A3" sqref="$A1:$XFD1048576"/>
    </sheetView>
  </sheetViews>
  <sheetFormatPr defaultColWidth="10" defaultRowHeight="12.75" customHeight="1"/>
  <cols>
    <col min="1" max="2" width="38.5" style="37" customWidth="1"/>
    <col min="3" max="3" width="19.5" style="37" customWidth="1"/>
    <col min="4" max="4" width="14.375" style="37" customWidth="1"/>
    <col min="5" max="5" width="4" style="37" customWidth="1"/>
    <col min="6" max="7" width="18.2166666666667" style="37" customWidth="1"/>
    <col min="8" max="8" width="9.625" style="37" customWidth="1"/>
    <col min="9" max="9" width="8.125" style="37" customWidth="1"/>
    <col min="10" max="10" width="12.625" style="37" customWidth="1"/>
    <col min="11" max="11" width="14.125" style="37" customWidth="1"/>
    <col min="12" max="13" width="18.2166666666667" style="37" customWidth="1"/>
    <col min="14" max="14" width="25.35" style="37" customWidth="1"/>
    <col min="15" max="17" width="18.2166666666667" style="37" customWidth="1"/>
    <col min="18" max="16384" width="10" style="37"/>
  </cols>
  <sheetData>
    <row r="1" ht="17.25" customHeight="1" spans="1:17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46" t="s">
        <v>399</v>
      </c>
    </row>
    <row r="2" ht="45" customHeight="1" spans="1:17">
      <c r="A2" s="39" t="s">
        <v>400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ht="18.75" customHeight="1" spans="1:17">
      <c r="A3" s="38" t="str">
        <f>"单位名称:"&amp;"姚安县人民医院"</f>
        <v>单位名称:姚安县人民医院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47" t="s">
        <v>2</v>
      </c>
    </row>
    <row r="4" ht="22.5" customHeight="1" spans="1:17">
      <c r="A4" s="40" t="s">
        <v>401</v>
      </c>
      <c r="B4" s="40" t="s">
        <v>402</v>
      </c>
      <c r="C4" s="40" t="s">
        <v>403</v>
      </c>
      <c r="D4" s="40" t="s">
        <v>404</v>
      </c>
      <c r="E4" s="40" t="s">
        <v>405</v>
      </c>
      <c r="F4" s="40" t="s">
        <v>406</v>
      </c>
      <c r="G4" s="40" t="s">
        <v>193</v>
      </c>
      <c r="H4" s="40"/>
      <c r="I4" s="40"/>
      <c r="J4" s="40"/>
      <c r="K4" s="40"/>
      <c r="L4" s="40"/>
      <c r="M4" s="40"/>
      <c r="N4" s="40"/>
      <c r="O4" s="40"/>
      <c r="P4" s="40"/>
      <c r="Q4" s="40"/>
    </row>
    <row r="5" ht="22.5" customHeight="1" spans="1:17">
      <c r="A5" s="40"/>
      <c r="B5" s="40" t="s">
        <v>407</v>
      </c>
      <c r="C5" s="40" t="s">
        <v>408</v>
      </c>
      <c r="D5" s="40" t="s">
        <v>404</v>
      </c>
      <c r="E5" s="40" t="s">
        <v>409</v>
      </c>
      <c r="F5" s="40"/>
      <c r="G5" s="40" t="s">
        <v>56</v>
      </c>
      <c r="H5" s="40" t="s">
        <v>59</v>
      </c>
      <c r="I5" s="40" t="s">
        <v>410</v>
      </c>
      <c r="J5" s="40" t="s">
        <v>411</v>
      </c>
      <c r="K5" s="40" t="s">
        <v>412</v>
      </c>
      <c r="L5" s="40" t="s">
        <v>63</v>
      </c>
      <c r="M5" s="40"/>
      <c r="N5" s="40"/>
      <c r="O5" s="40"/>
      <c r="P5" s="40"/>
      <c r="Q5" s="40"/>
    </row>
    <row r="6" ht="23.65" customHeight="1" spans="1:17">
      <c r="A6" s="40"/>
      <c r="B6" s="40"/>
      <c r="C6" s="40"/>
      <c r="D6" s="40"/>
      <c r="E6" s="40"/>
      <c r="F6" s="40"/>
      <c r="G6" s="40"/>
      <c r="H6" s="40"/>
      <c r="I6" s="40" t="s">
        <v>58</v>
      </c>
      <c r="J6" s="40"/>
      <c r="K6" s="40"/>
      <c r="L6" s="40" t="s">
        <v>58</v>
      </c>
      <c r="M6" s="40" t="s">
        <v>64</v>
      </c>
      <c r="N6" s="40" t="s">
        <v>65</v>
      </c>
      <c r="O6" s="40" t="s">
        <v>66</v>
      </c>
      <c r="P6" s="40" t="s">
        <v>67</v>
      </c>
      <c r="Q6" s="40" t="s">
        <v>68</v>
      </c>
    </row>
    <row r="7" ht="22.5" customHeight="1" spans="1:17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41">
        <v>10</v>
      </c>
      <c r="K7" s="41">
        <v>11</v>
      </c>
      <c r="L7" s="41">
        <v>12</v>
      </c>
      <c r="M7" s="41">
        <v>13</v>
      </c>
      <c r="N7" s="41">
        <v>14</v>
      </c>
      <c r="O7" s="41">
        <v>15</v>
      </c>
      <c r="P7" s="41">
        <v>16</v>
      </c>
      <c r="Q7" s="41">
        <v>17</v>
      </c>
    </row>
    <row r="8" ht="22.5" customHeight="1" spans="1:17">
      <c r="A8" s="42" t="s">
        <v>341</v>
      </c>
      <c r="B8" s="42"/>
      <c r="C8" s="42"/>
      <c r="D8" s="42"/>
      <c r="E8" s="43">
        <v>1</v>
      </c>
      <c r="F8" s="43"/>
      <c r="G8" s="43">
        <v>6000000</v>
      </c>
      <c r="H8" s="43"/>
      <c r="I8" s="43"/>
      <c r="J8" s="43"/>
      <c r="K8" s="43"/>
      <c r="L8" s="43">
        <v>6000000</v>
      </c>
      <c r="M8" s="43">
        <v>6000000</v>
      </c>
      <c r="N8" s="43"/>
      <c r="O8" s="43"/>
      <c r="P8" s="43"/>
      <c r="Q8" s="43"/>
    </row>
    <row r="9" ht="22.5" customHeight="1" spans="1:17">
      <c r="A9" s="42"/>
      <c r="B9" s="42" t="s">
        <v>413</v>
      </c>
      <c r="C9" s="42" t="s">
        <v>414</v>
      </c>
      <c r="D9" s="42" t="s">
        <v>415</v>
      </c>
      <c r="E9" s="43">
        <v>1</v>
      </c>
      <c r="F9" s="43"/>
      <c r="G9" s="43">
        <v>6000000</v>
      </c>
      <c r="H9" s="43"/>
      <c r="I9" s="43"/>
      <c r="J9" s="43"/>
      <c r="K9" s="43"/>
      <c r="L9" s="43">
        <v>6000000</v>
      </c>
      <c r="M9" s="43">
        <v>6000000</v>
      </c>
      <c r="N9" s="43"/>
      <c r="O9" s="43"/>
      <c r="P9" s="43"/>
      <c r="Q9" s="43"/>
    </row>
    <row r="10" ht="22.5" customHeight="1" spans="1:17">
      <c r="A10" s="42" t="s">
        <v>316</v>
      </c>
      <c r="B10" s="44"/>
      <c r="C10" s="44"/>
      <c r="D10" s="44"/>
      <c r="E10" s="43">
        <v>3</v>
      </c>
      <c r="F10" s="43">
        <v>280000</v>
      </c>
      <c r="G10" s="43">
        <v>380000</v>
      </c>
      <c r="H10" s="43"/>
      <c r="I10" s="43"/>
      <c r="J10" s="43"/>
      <c r="K10" s="43"/>
      <c r="L10" s="43">
        <v>380000</v>
      </c>
      <c r="M10" s="43">
        <v>380000</v>
      </c>
      <c r="N10" s="43"/>
      <c r="O10" s="43"/>
      <c r="P10" s="43"/>
      <c r="Q10" s="43"/>
    </row>
    <row r="11" ht="22.5" customHeight="1" spans="1:17">
      <c r="A11" s="44"/>
      <c r="B11" s="42" t="s">
        <v>416</v>
      </c>
      <c r="C11" s="42" t="s">
        <v>417</v>
      </c>
      <c r="D11" s="42" t="s">
        <v>415</v>
      </c>
      <c r="E11" s="43">
        <v>1</v>
      </c>
      <c r="F11" s="43"/>
      <c r="G11" s="43">
        <v>100000</v>
      </c>
      <c r="H11" s="43"/>
      <c r="I11" s="43"/>
      <c r="J11" s="43"/>
      <c r="K11" s="43"/>
      <c r="L11" s="43">
        <v>100000</v>
      </c>
      <c r="M11" s="43">
        <v>100000</v>
      </c>
      <c r="N11" s="43"/>
      <c r="O11" s="43"/>
      <c r="P11" s="43"/>
      <c r="Q11" s="43"/>
    </row>
    <row r="12" ht="22.5" customHeight="1" spans="1:17">
      <c r="A12" s="44"/>
      <c r="B12" s="42" t="s">
        <v>418</v>
      </c>
      <c r="C12" s="42" t="s">
        <v>419</v>
      </c>
      <c r="D12" s="42" t="s">
        <v>415</v>
      </c>
      <c r="E12" s="43">
        <v>1</v>
      </c>
      <c r="F12" s="43">
        <v>200000</v>
      </c>
      <c r="G12" s="43">
        <v>200000</v>
      </c>
      <c r="H12" s="43"/>
      <c r="I12" s="43"/>
      <c r="J12" s="43"/>
      <c r="K12" s="43"/>
      <c r="L12" s="43">
        <v>200000</v>
      </c>
      <c r="M12" s="43">
        <v>200000</v>
      </c>
      <c r="N12" s="43"/>
      <c r="O12" s="43"/>
      <c r="P12" s="43"/>
      <c r="Q12" s="43"/>
    </row>
    <row r="13" ht="22.5" customHeight="1" spans="1:17">
      <c r="A13" s="44"/>
      <c r="B13" s="42" t="s">
        <v>420</v>
      </c>
      <c r="C13" s="42" t="s">
        <v>421</v>
      </c>
      <c r="D13" s="42" t="s">
        <v>415</v>
      </c>
      <c r="E13" s="43">
        <v>1</v>
      </c>
      <c r="F13" s="43">
        <v>80000</v>
      </c>
      <c r="G13" s="43">
        <v>80000</v>
      </c>
      <c r="H13" s="43"/>
      <c r="I13" s="43"/>
      <c r="J13" s="43"/>
      <c r="K13" s="43"/>
      <c r="L13" s="43">
        <v>80000</v>
      </c>
      <c r="M13" s="43">
        <v>80000</v>
      </c>
      <c r="N13" s="43"/>
      <c r="O13" s="43"/>
      <c r="P13" s="43"/>
      <c r="Q13" s="43"/>
    </row>
    <row r="14" ht="22.5" customHeight="1" spans="1:17">
      <c r="A14" s="42" t="s">
        <v>324</v>
      </c>
      <c r="B14" s="44"/>
      <c r="C14" s="44"/>
      <c r="D14" s="44"/>
      <c r="E14" s="43">
        <v>1</v>
      </c>
      <c r="F14" s="43"/>
      <c r="G14" s="43">
        <v>4000000</v>
      </c>
      <c r="H14" s="43"/>
      <c r="I14" s="43"/>
      <c r="J14" s="43"/>
      <c r="K14" s="43"/>
      <c r="L14" s="43">
        <v>4000000</v>
      </c>
      <c r="M14" s="43">
        <v>4000000</v>
      </c>
      <c r="N14" s="43"/>
      <c r="O14" s="43"/>
      <c r="P14" s="43"/>
      <c r="Q14" s="43"/>
    </row>
    <row r="15" ht="22.5" customHeight="1" spans="1:17">
      <c r="A15" s="44"/>
      <c r="B15" s="42" t="s">
        <v>422</v>
      </c>
      <c r="C15" s="42" t="s">
        <v>423</v>
      </c>
      <c r="D15" s="42" t="s">
        <v>415</v>
      </c>
      <c r="E15" s="43">
        <v>1</v>
      </c>
      <c r="F15" s="43"/>
      <c r="G15" s="43">
        <v>4000000</v>
      </c>
      <c r="H15" s="43"/>
      <c r="I15" s="43"/>
      <c r="J15" s="43"/>
      <c r="K15" s="43"/>
      <c r="L15" s="43">
        <v>4000000</v>
      </c>
      <c r="M15" s="43">
        <v>4000000</v>
      </c>
      <c r="N15" s="43"/>
      <c r="O15" s="43"/>
      <c r="P15" s="43"/>
      <c r="Q15" s="43"/>
    </row>
    <row r="16" ht="22.5" customHeight="1" spans="1:17">
      <c r="A16" s="42" t="s">
        <v>339</v>
      </c>
      <c r="B16" s="44"/>
      <c r="C16" s="44"/>
      <c r="D16" s="44"/>
      <c r="E16" s="43">
        <v>5</v>
      </c>
      <c r="F16" s="43"/>
      <c r="G16" s="43">
        <v>10000000</v>
      </c>
      <c r="H16" s="43"/>
      <c r="I16" s="43"/>
      <c r="J16" s="43"/>
      <c r="K16" s="43"/>
      <c r="L16" s="43">
        <v>10000000</v>
      </c>
      <c r="M16" s="43">
        <v>10000000</v>
      </c>
      <c r="N16" s="43"/>
      <c r="O16" s="43"/>
      <c r="P16" s="43"/>
      <c r="Q16" s="43"/>
    </row>
    <row r="17" ht="22.5" customHeight="1" spans="1:17">
      <c r="A17" s="44"/>
      <c r="B17" s="42" t="s">
        <v>424</v>
      </c>
      <c r="C17" s="42" t="s">
        <v>425</v>
      </c>
      <c r="D17" s="42" t="s">
        <v>363</v>
      </c>
      <c r="E17" s="43">
        <v>5</v>
      </c>
      <c r="F17" s="43"/>
      <c r="G17" s="43">
        <v>10000000</v>
      </c>
      <c r="H17" s="43"/>
      <c r="I17" s="43"/>
      <c r="J17" s="43"/>
      <c r="K17" s="43"/>
      <c r="L17" s="43">
        <v>10000000</v>
      </c>
      <c r="M17" s="43">
        <v>10000000</v>
      </c>
      <c r="N17" s="43"/>
      <c r="O17" s="43"/>
      <c r="P17" s="43"/>
      <c r="Q17" s="43"/>
    </row>
    <row r="18" ht="22.5" customHeight="1" spans="1:17">
      <c r="A18" s="42" t="s">
        <v>329</v>
      </c>
      <c r="B18" s="44"/>
      <c r="C18" s="44"/>
      <c r="D18" s="44"/>
      <c r="E18" s="43">
        <v>6</v>
      </c>
      <c r="F18" s="43">
        <v>950000</v>
      </c>
      <c r="G18" s="43">
        <v>15950000</v>
      </c>
      <c r="H18" s="43"/>
      <c r="I18" s="43"/>
      <c r="J18" s="43"/>
      <c r="K18" s="43"/>
      <c r="L18" s="43">
        <v>15950000</v>
      </c>
      <c r="M18" s="43">
        <v>15950000</v>
      </c>
      <c r="N18" s="43"/>
      <c r="O18" s="43"/>
      <c r="P18" s="43"/>
      <c r="Q18" s="43"/>
    </row>
    <row r="19" ht="22.5" customHeight="1" spans="1:17">
      <c r="A19" s="44"/>
      <c r="B19" s="42" t="s">
        <v>426</v>
      </c>
      <c r="C19" s="42" t="s">
        <v>427</v>
      </c>
      <c r="D19" s="42" t="s">
        <v>415</v>
      </c>
      <c r="E19" s="43">
        <v>1</v>
      </c>
      <c r="F19" s="43">
        <v>50000</v>
      </c>
      <c r="G19" s="43">
        <v>50000</v>
      </c>
      <c r="H19" s="43"/>
      <c r="I19" s="43"/>
      <c r="J19" s="43"/>
      <c r="K19" s="43"/>
      <c r="L19" s="43">
        <v>50000</v>
      </c>
      <c r="M19" s="43">
        <v>50000</v>
      </c>
      <c r="N19" s="43"/>
      <c r="O19" s="43"/>
      <c r="P19" s="43"/>
      <c r="Q19" s="43"/>
    </row>
    <row r="20" ht="22.5" customHeight="1" spans="1:17">
      <c r="A20" s="44"/>
      <c r="B20" s="42" t="s">
        <v>428</v>
      </c>
      <c r="C20" s="42" t="s">
        <v>429</v>
      </c>
      <c r="D20" s="42" t="s">
        <v>415</v>
      </c>
      <c r="E20" s="43">
        <v>1</v>
      </c>
      <c r="F20" s="43">
        <v>500000</v>
      </c>
      <c r="G20" s="43">
        <v>500000</v>
      </c>
      <c r="H20" s="43"/>
      <c r="I20" s="43"/>
      <c r="J20" s="43"/>
      <c r="K20" s="43"/>
      <c r="L20" s="43">
        <v>500000</v>
      </c>
      <c r="M20" s="43">
        <v>500000</v>
      </c>
      <c r="N20" s="43"/>
      <c r="O20" s="43"/>
      <c r="P20" s="43"/>
      <c r="Q20" s="43"/>
    </row>
    <row r="21" ht="22.5" customHeight="1" spans="1:17">
      <c r="A21" s="44"/>
      <c r="B21" s="42" t="s">
        <v>430</v>
      </c>
      <c r="C21" s="42" t="s">
        <v>431</v>
      </c>
      <c r="D21" s="42" t="s">
        <v>415</v>
      </c>
      <c r="E21" s="43">
        <v>1</v>
      </c>
      <c r="F21" s="43">
        <v>200000</v>
      </c>
      <c r="G21" s="43">
        <v>200000</v>
      </c>
      <c r="H21" s="43"/>
      <c r="I21" s="43"/>
      <c r="J21" s="43"/>
      <c r="K21" s="43"/>
      <c r="L21" s="43">
        <v>200000</v>
      </c>
      <c r="M21" s="43">
        <v>200000</v>
      </c>
      <c r="N21" s="43"/>
      <c r="O21" s="43"/>
      <c r="P21" s="43"/>
      <c r="Q21" s="43"/>
    </row>
    <row r="22" ht="22.5" customHeight="1" spans="1:17">
      <c r="A22" s="44"/>
      <c r="B22" s="42" t="s">
        <v>432</v>
      </c>
      <c r="C22" s="42" t="s">
        <v>433</v>
      </c>
      <c r="D22" s="42" t="s">
        <v>415</v>
      </c>
      <c r="E22" s="43">
        <v>1</v>
      </c>
      <c r="F22" s="43"/>
      <c r="G22" s="43">
        <v>3000000</v>
      </c>
      <c r="H22" s="43"/>
      <c r="I22" s="43"/>
      <c r="J22" s="43"/>
      <c r="K22" s="43"/>
      <c r="L22" s="43">
        <v>3000000</v>
      </c>
      <c r="M22" s="43">
        <v>3000000</v>
      </c>
      <c r="N22" s="43"/>
      <c r="O22" s="43"/>
      <c r="P22" s="43"/>
      <c r="Q22" s="43"/>
    </row>
    <row r="23" ht="22.5" customHeight="1" spans="1:17">
      <c r="A23" s="44"/>
      <c r="B23" s="42" t="s">
        <v>434</v>
      </c>
      <c r="C23" s="42" t="s">
        <v>435</v>
      </c>
      <c r="D23" s="42" t="s">
        <v>415</v>
      </c>
      <c r="E23" s="43">
        <v>1</v>
      </c>
      <c r="F23" s="43">
        <v>200000</v>
      </c>
      <c r="G23" s="43">
        <v>200000</v>
      </c>
      <c r="H23" s="43"/>
      <c r="I23" s="43"/>
      <c r="J23" s="43"/>
      <c r="K23" s="43"/>
      <c r="L23" s="43">
        <v>200000</v>
      </c>
      <c r="M23" s="43">
        <v>200000</v>
      </c>
      <c r="N23" s="43"/>
      <c r="O23" s="43"/>
      <c r="P23" s="43"/>
      <c r="Q23" s="43"/>
    </row>
    <row r="24" ht="22.5" customHeight="1" spans="1:17">
      <c r="A24" s="44"/>
      <c r="B24" s="42" t="s">
        <v>436</v>
      </c>
      <c r="C24" s="42" t="s">
        <v>437</v>
      </c>
      <c r="D24" s="42" t="s">
        <v>415</v>
      </c>
      <c r="E24" s="43">
        <v>1</v>
      </c>
      <c r="F24" s="43"/>
      <c r="G24" s="43">
        <v>12000000</v>
      </c>
      <c r="H24" s="43"/>
      <c r="I24" s="43"/>
      <c r="J24" s="43"/>
      <c r="K24" s="43"/>
      <c r="L24" s="43">
        <v>12000000</v>
      </c>
      <c r="M24" s="43">
        <v>12000000</v>
      </c>
      <c r="N24" s="43"/>
      <c r="O24" s="43"/>
      <c r="P24" s="43"/>
      <c r="Q24" s="43"/>
    </row>
    <row r="25" ht="22.5" customHeight="1" spans="1:17">
      <c r="A25" s="42" t="s">
        <v>312</v>
      </c>
      <c r="B25" s="44"/>
      <c r="C25" s="44"/>
      <c r="D25" s="44"/>
      <c r="E25" s="43">
        <v>2</v>
      </c>
      <c r="F25" s="43">
        <v>2400000</v>
      </c>
      <c r="G25" s="43">
        <v>2400000</v>
      </c>
      <c r="H25" s="43"/>
      <c r="I25" s="43"/>
      <c r="J25" s="43"/>
      <c r="K25" s="43"/>
      <c r="L25" s="43">
        <v>2400000</v>
      </c>
      <c r="M25" s="43">
        <v>2400000</v>
      </c>
      <c r="N25" s="43"/>
      <c r="O25" s="43"/>
      <c r="P25" s="43"/>
      <c r="Q25" s="43"/>
    </row>
    <row r="26" ht="22.5" customHeight="1" spans="1:17">
      <c r="A26" s="44"/>
      <c r="B26" s="42" t="s">
        <v>438</v>
      </c>
      <c r="C26" s="42" t="s">
        <v>439</v>
      </c>
      <c r="D26" s="42" t="s">
        <v>415</v>
      </c>
      <c r="E26" s="43">
        <v>2</v>
      </c>
      <c r="F26" s="43">
        <v>2400000</v>
      </c>
      <c r="G26" s="43">
        <v>2400000</v>
      </c>
      <c r="H26" s="43"/>
      <c r="I26" s="43"/>
      <c r="J26" s="43"/>
      <c r="K26" s="43"/>
      <c r="L26" s="43">
        <v>2400000</v>
      </c>
      <c r="M26" s="43">
        <v>2400000</v>
      </c>
      <c r="N26" s="43"/>
      <c r="O26" s="43"/>
      <c r="P26" s="43"/>
      <c r="Q26" s="43"/>
    </row>
    <row r="27" ht="22.5" customHeight="1" spans="1:17">
      <c r="A27" s="45" t="s">
        <v>56</v>
      </c>
      <c r="B27" s="45"/>
      <c r="C27" s="45"/>
      <c r="D27" s="45"/>
      <c r="E27" s="45"/>
      <c r="F27" s="43">
        <v>3630000</v>
      </c>
      <c r="G27" s="43">
        <v>38730000</v>
      </c>
      <c r="H27" s="43"/>
      <c r="I27" s="43"/>
      <c r="J27" s="43"/>
      <c r="K27" s="43"/>
      <c r="L27" s="43">
        <v>38730000</v>
      </c>
      <c r="M27" s="43">
        <v>38730000</v>
      </c>
      <c r="N27" s="43"/>
      <c r="O27" s="43"/>
      <c r="P27" s="43"/>
      <c r="Q27" s="43"/>
    </row>
  </sheetData>
  <mergeCells count="15">
    <mergeCell ref="A2:Q2"/>
    <mergeCell ref="G4:Q4"/>
    <mergeCell ref="L5:Q5"/>
    <mergeCell ref="A27:E27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scale="42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2"/>
  <sheetViews>
    <sheetView showZeros="0" topLeftCell="A3" workbookViewId="0">
      <selection activeCell="A12" sqref="A12"/>
    </sheetView>
  </sheetViews>
  <sheetFormatPr defaultColWidth="10.275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75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36" t="s">
        <v>440</v>
      </c>
    </row>
    <row r="2" ht="49.9" customHeight="1" spans="1:18">
      <c r="A2" s="28" t="str">
        <f>"2025"&amp;"年部门政府购买服务预算表"</f>
        <v>2025年部门政府购买服务预算表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ht="23.65" customHeight="1" spans="1:18">
      <c r="A3" s="29" t="str">
        <f>"单位名称:"&amp;"姚安县人民医院"</f>
        <v>单位名称:姚安县人民医院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6" t="s">
        <v>2</v>
      </c>
    </row>
    <row r="4" ht="23.65" customHeight="1" spans="1:18">
      <c r="A4" s="30" t="s">
        <v>401</v>
      </c>
      <c r="B4" s="30" t="s">
        <v>441</v>
      </c>
      <c r="C4" s="30" t="s">
        <v>442</v>
      </c>
      <c r="D4" s="30" t="s">
        <v>443</v>
      </c>
      <c r="E4" s="30" t="s">
        <v>444</v>
      </c>
      <c r="F4" s="30" t="s">
        <v>445</v>
      </c>
      <c r="G4" s="30" t="s">
        <v>446</v>
      </c>
      <c r="H4" s="30" t="s">
        <v>193</v>
      </c>
      <c r="I4" s="30"/>
      <c r="J4" s="30"/>
      <c r="K4" s="30"/>
      <c r="L4" s="30"/>
      <c r="M4" s="30"/>
      <c r="N4" s="30"/>
      <c r="O4" s="30"/>
      <c r="P4" s="30"/>
      <c r="Q4" s="30"/>
      <c r="R4" s="30"/>
    </row>
    <row r="5" ht="23.65" customHeight="1" spans="1:18">
      <c r="A5" s="30" t="s">
        <v>447</v>
      </c>
      <c r="B5" s="30" t="s">
        <v>411</v>
      </c>
      <c r="C5" s="30" t="s">
        <v>412</v>
      </c>
      <c r="D5" s="30"/>
      <c r="E5" s="30" t="s">
        <v>448</v>
      </c>
      <c r="F5" s="30"/>
      <c r="G5" s="30"/>
      <c r="H5" s="30" t="s">
        <v>56</v>
      </c>
      <c r="I5" s="30" t="s">
        <v>59</v>
      </c>
      <c r="J5" s="30" t="s">
        <v>410</v>
      </c>
      <c r="K5" s="30" t="s">
        <v>411</v>
      </c>
      <c r="L5" s="30" t="s">
        <v>412</v>
      </c>
      <c r="M5" s="30" t="s">
        <v>63</v>
      </c>
      <c r="N5" s="30"/>
      <c r="O5" s="30"/>
      <c r="P5" s="30"/>
      <c r="Q5" s="30"/>
      <c r="R5" s="30"/>
    </row>
    <row r="6" ht="23.65" customHeight="1" spans="1:18">
      <c r="A6" s="30"/>
      <c r="B6" s="30"/>
      <c r="C6" s="30"/>
      <c r="D6" s="30"/>
      <c r="E6" s="30"/>
      <c r="F6" s="30"/>
      <c r="G6" s="30"/>
      <c r="H6" s="30"/>
      <c r="I6" s="30" t="s">
        <v>58</v>
      </c>
      <c r="J6" s="30"/>
      <c r="K6" s="30"/>
      <c r="L6" s="30"/>
      <c r="M6" s="30" t="s">
        <v>58</v>
      </c>
      <c r="N6" s="30" t="s">
        <v>64</v>
      </c>
      <c r="O6" s="30" t="s">
        <v>65</v>
      </c>
      <c r="P6" s="30" t="s">
        <v>66</v>
      </c>
      <c r="Q6" s="30" t="s">
        <v>67</v>
      </c>
      <c r="R6" s="30" t="s">
        <v>68</v>
      </c>
    </row>
    <row r="7" ht="22.5" customHeight="1" spans="1:18">
      <c r="A7" s="31" t="s">
        <v>82</v>
      </c>
      <c r="B7" s="31" t="s">
        <v>83</v>
      </c>
      <c r="C7" s="31" t="s">
        <v>84</v>
      </c>
      <c r="D7" s="31" t="s">
        <v>85</v>
      </c>
      <c r="E7" s="31" t="s">
        <v>86</v>
      </c>
      <c r="F7" s="31" t="s">
        <v>87</v>
      </c>
      <c r="G7" s="31" t="s">
        <v>88</v>
      </c>
      <c r="H7" s="31" t="s">
        <v>89</v>
      </c>
      <c r="I7" s="31" t="s">
        <v>90</v>
      </c>
      <c r="J7" s="31" t="s">
        <v>91</v>
      </c>
      <c r="K7" s="31" t="s">
        <v>92</v>
      </c>
      <c r="L7" s="31" t="s">
        <v>93</v>
      </c>
      <c r="M7" s="31" t="s">
        <v>94</v>
      </c>
      <c r="N7" s="31" t="s">
        <v>95</v>
      </c>
      <c r="O7" s="31" t="s">
        <v>449</v>
      </c>
      <c r="P7" s="31" t="s">
        <v>450</v>
      </c>
      <c r="Q7" s="31" t="s">
        <v>451</v>
      </c>
      <c r="R7" s="31" t="s">
        <v>452</v>
      </c>
    </row>
    <row r="8" ht="22.5" customHeight="1" spans="1:18">
      <c r="A8" s="32"/>
      <c r="B8" s="32"/>
      <c r="C8" s="32"/>
      <c r="D8" s="32"/>
      <c r="E8" s="32"/>
      <c r="F8" s="32"/>
      <c r="G8" s="32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ht="22.5" customHeight="1" spans="1:18">
      <c r="A9" s="32"/>
      <c r="B9" s="32"/>
      <c r="C9" s="32"/>
      <c r="D9" s="32"/>
      <c r="E9" s="32"/>
      <c r="F9" s="32"/>
      <c r="G9" s="32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ht="22.5" customHeight="1" spans="1:18">
      <c r="A10" s="34"/>
      <c r="B10" s="32"/>
      <c r="C10" s="32"/>
      <c r="D10" s="32"/>
      <c r="E10" s="32"/>
      <c r="F10" s="32"/>
      <c r="G10" s="32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ht="22.5" customHeight="1" spans="1:18">
      <c r="A11" s="34" t="s">
        <v>56</v>
      </c>
      <c r="B11" s="34"/>
      <c r="C11" s="34"/>
      <c r="D11" s="34"/>
      <c r="E11" s="34"/>
      <c r="F11" s="34"/>
      <c r="G11" s="34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customHeight="1" spans="1:1">
      <c r="A12" s="35" t="s">
        <v>453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scale="32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topLeftCell="E1" workbookViewId="0">
      <selection activeCell="E10" sqref="E10"/>
    </sheetView>
  </sheetViews>
  <sheetFormatPr defaultColWidth="10.7166666666667" defaultRowHeight="14.25" customHeight="1"/>
  <cols>
    <col min="1" max="1" width="44" customWidth="1"/>
    <col min="2" max="14" width="21.575" customWidth="1"/>
  </cols>
  <sheetData>
    <row r="1" ht="13.5" customHeight="1" spans="1:1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5" t="s">
        <v>454</v>
      </c>
    </row>
    <row r="2" ht="45" customHeight="1" spans="1:14">
      <c r="A2" s="12" t="s">
        <v>455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ht="22.5" customHeight="1" spans="1:14">
      <c r="A3" s="11" t="str">
        <f>"单位名称:"&amp;"姚安县人民医院"</f>
        <v>单位名称:姚安县人民医院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5" t="s">
        <v>2</v>
      </c>
    </row>
    <row r="4" ht="22.5" customHeight="1" spans="1:14">
      <c r="A4" s="5" t="s">
        <v>456</v>
      </c>
      <c r="B4" s="5" t="s">
        <v>193</v>
      </c>
      <c r="C4" s="5"/>
      <c r="D4" s="5"/>
      <c r="E4" s="5" t="s">
        <v>457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56</v>
      </c>
      <c r="C5" s="5" t="s">
        <v>59</v>
      </c>
      <c r="D5" s="5" t="s">
        <v>410</v>
      </c>
      <c r="E5" s="5" t="s">
        <v>458</v>
      </c>
      <c r="F5" s="5" t="s">
        <v>459</v>
      </c>
      <c r="G5" s="5" t="s">
        <v>460</v>
      </c>
      <c r="H5" s="5" t="s">
        <v>461</v>
      </c>
      <c r="I5" s="5" t="s">
        <v>462</v>
      </c>
      <c r="J5" s="5" t="s">
        <v>463</v>
      </c>
      <c r="K5" s="5" t="s">
        <v>464</v>
      </c>
      <c r="L5" s="5" t="s">
        <v>465</v>
      </c>
      <c r="M5" s="5" t="s">
        <v>466</v>
      </c>
      <c r="N5" s="5" t="s">
        <v>467</v>
      </c>
    </row>
    <row r="6" ht="22.5" customHeight="1" spans="1:14">
      <c r="A6" s="25">
        <v>1</v>
      </c>
      <c r="B6" s="25">
        <v>2</v>
      </c>
      <c r="C6" s="25">
        <v>3</v>
      </c>
      <c r="D6" s="26">
        <v>4</v>
      </c>
      <c r="E6" s="25">
        <v>5</v>
      </c>
      <c r="F6" s="25">
        <v>6</v>
      </c>
      <c r="G6" s="26">
        <v>7</v>
      </c>
      <c r="H6" s="25">
        <v>8</v>
      </c>
      <c r="I6" s="25">
        <v>9</v>
      </c>
      <c r="J6" s="26">
        <v>10</v>
      </c>
      <c r="K6" s="25">
        <v>11</v>
      </c>
      <c r="L6" s="25">
        <v>12</v>
      </c>
      <c r="M6" s="26">
        <v>13</v>
      </c>
      <c r="N6" s="25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5:5">
      <c r="E10" t="s">
        <v>468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pageSetup paperSize="9" scale="4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A16" sqref="A16"/>
    </sheetView>
  </sheetViews>
  <sheetFormatPr defaultColWidth="10.7166666666667" defaultRowHeight="12" customHeight="1"/>
  <cols>
    <col min="1" max="1" width="69.275" customWidth="1"/>
    <col min="2" max="2" width="41.1416666666667" customWidth="1"/>
    <col min="3" max="3" width="69.275" customWidth="1"/>
    <col min="4" max="5" width="27.575" customWidth="1"/>
    <col min="6" max="6" width="55" customWidth="1"/>
    <col min="7" max="7" width="10.275" customWidth="1"/>
    <col min="8" max="8" width="18.7166666666667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20"/>
      <c r="B1" s="20"/>
      <c r="C1" s="20"/>
      <c r="D1" s="20"/>
      <c r="E1" s="20"/>
      <c r="F1" s="20"/>
      <c r="G1" s="20"/>
      <c r="H1" s="20"/>
      <c r="I1" s="20"/>
      <c r="J1" s="20"/>
      <c r="K1" s="24" t="s">
        <v>469</v>
      </c>
    </row>
    <row r="2" ht="45" customHeight="1" spans="1:11">
      <c r="A2" s="21" t="s">
        <v>470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15.75" customHeight="1" spans="1:11">
      <c r="A3" s="20" t="str">
        <f>"单位名称:"&amp;"姚安县人民医院"</f>
        <v>单位名称:姚安县人民医院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ht="22.5" customHeight="1" spans="1:11">
      <c r="A4" s="9" t="s">
        <v>471</v>
      </c>
      <c r="B4" s="9" t="s">
        <v>187</v>
      </c>
      <c r="C4" s="9" t="s">
        <v>348</v>
      </c>
      <c r="D4" s="9" t="s">
        <v>349</v>
      </c>
      <c r="E4" s="9" t="s">
        <v>350</v>
      </c>
      <c r="F4" s="9" t="s">
        <v>351</v>
      </c>
      <c r="G4" s="9" t="s">
        <v>352</v>
      </c>
      <c r="H4" s="9" t="s">
        <v>353</v>
      </c>
      <c r="I4" s="9" t="s">
        <v>354</v>
      </c>
      <c r="J4" s="9" t="s">
        <v>355</v>
      </c>
      <c r="K4" s="9" t="s">
        <v>356</v>
      </c>
    </row>
    <row r="5" ht="22.5" customHeight="1" spans="1:11">
      <c r="A5" s="13">
        <v>1</v>
      </c>
      <c r="B5" s="22">
        <v>2</v>
      </c>
      <c r="C5" s="13">
        <v>3</v>
      </c>
      <c r="D5" s="22">
        <v>4</v>
      </c>
      <c r="E5" s="13">
        <v>5</v>
      </c>
      <c r="F5" s="22">
        <v>6</v>
      </c>
      <c r="G5" s="13">
        <v>7</v>
      </c>
      <c r="H5" s="22">
        <v>8</v>
      </c>
      <c r="I5" s="13">
        <v>9</v>
      </c>
      <c r="J5" s="22">
        <v>10</v>
      </c>
      <c r="K5" s="22">
        <v>11</v>
      </c>
    </row>
    <row r="6" ht="22.5" customHeight="1" spans="1:1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ht="22.5" customHeight="1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ht="22.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customHeight="1" spans="1:1">
      <c r="A9" t="s">
        <v>468</v>
      </c>
    </row>
  </sheetData>
  <mergeCells count="1">
    <mergeCell ref="A2:K2"/>
  </mergeCells>
  <pageMargins left="0.75" right="0.75" top="1" bottom="1" header="0.5" footer="0.5"/>
  <pageSetup paperSize="9" scale="33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10"/>
  <sheetViews>
    <sheetView showZeros="0" topLeftCell="C1" workbookViewId="0">
      <selection activeCell="C20" sqref="C20"/>
    </sheetView>
  </sheetViews>
  <sheetFormatPr defaultColWidth="10.7166666666667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6"/>
      <c r="B1" s="16"/>
      <c r="C1" s="16"/>
      <c r="D1" s="16"/>
      <c r="E1" s="16"/>
      <c r="F1" s="16"/>
      <c r="G1" s="16"/>
      <c r="H1" s="15" t="s">
        <v>472</v>
      </c>
    </row>
    <row r="2" ht="45" customHeight="1" spans="1:8">
      <c r="A2" s="12" t="s">
        <v>473</v>
      </c>
      <c r="B2" s="12"/>
      <c r="C2" s="12"/>
      <c r="D2" s="12"/>
      <c r="E2" s="12"/>
      <c r="F2" s="12"/>
      <c r="G2" s="12"/>
      <c r="H2" s="12"/>
    </row>
    <row r="3" ht="13.5" customHeight="1" spans="1:8">
      <c r="A3" s="11" t="str">
        <f>"单位名称:"&amp;"姚安县人民医院"</f>
        <v>单位名称:姚安县人民医院</v>
      </c>
      <c r="B3" s="11"/>
      <c r="C3" s="11"/>
      <c r="D3" s="16"/>
      <c r="E3" s="16"/>
      <c r="F3" s="16"/>
      <c r="G3" s="16"/>
      <c r="H3" s="15" t="s">
        <v>2</v>
      </c>
    </row>
    <row r="4" ht="18" customHeight="1" spans="1:8">
      <c r="A4" s="5" t="s">
        <v>396</v>
      </c>
      <c r="B4" s="5" t="s">
        <v>474</v>
      </c>
      <c r="C4" s="5" t="s">
        <v>475</v>
      </c>
      <c r="D4" s="5" t="s">
        <v>476</v>
      </c>
      <c r="E4" s="5" t="s">
        <v>404</v>
      </c>
      <c r="F4" s="5" t="s">
        <v>477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405</v>
      </c>
      <c r="G5" s="5" t="s">
        <v>478</v>
      </c>
      <c r="H5" s="5" t="s">
        <v>479</v>
      </c>
    </row>
    <row r="6" ht="21" customHeight="1" spans="1:8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ht="23.25" customHeight="1" spans="1:8">
      <c r="A7" s="7"/>
      <c r="B7" s="7"/>
      <c r="C7" s="7"/>
      <c r="D7" s="7"/>
      <c r="E7" s="18"/>
      <c r="F7" s="18"/>
      <c r="G7" s="18"/>
      <c r="H7" s="18"/>
    </row>
    <row r="8" ht="23.25" customHeight="1" spans="1:8">
      <c r="A8" s="7" t="s">
        <v>480</v>
      </c>
      <c r="B8" s="7"/>
      <c r="C8" s="7"/>
      <c r="D8" s="7"/>
      <c r="E8" s="18"/>
      <c r="F8" s="18"/>
      <c r="G8" s="18"/>
      <c r="H8" s="18"/>
    </row>
    <row r="9" ht="23.25" customHeight="1" spans="1:8">
      <c r="A9" s="9" t="s">
        <v>56</v>
      </c>
      <c r="B9" s="9"/>
      <c r="C9" s="9"/>
      <c r="D9" s="9"/>
      <c r="E9" s="9"/>
      <c r="F9" s="8"/>
      <c r="G9" s="19"/>
      <c r="H9" s="19"/>
    </row>
    <row r="10" customHeight="1" spans="3:3">
      <c r="C10" s="10" t="s">
        <v>481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pageSetup paperSize="9" scale="68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A10" sqref="A10"/>
    </sheetView>
  </sheetViews>
  <sheetFormatPr defaultColWidth="10.7166666666667" defaultRowHeight="14.25" customHeight="1"/>
  <cols>
    <col min="1" max="11" width="17.575" customWidth="1"/>
  </cols>
  <sheetData>
    <row r="1" ht="15.75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5" t="s">
        <v>482</v>
      </c>
    </row>
    <row r="2" ht="46.15" customHeight="1" spans="1:11">
      <c r="A2" s="12" t="s">
        <v>483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5" customHeight="1" spans="1:11">
      <c r="A3" s="11" t="str">
        <f>"单位名称:"&amp;"姚安县人民医院"</f>
        <v>单位名称:姚安县人民医院</v>
      </c>
      <c r="B3" s="11"/>
      <c r="C3" s="11"/>
      <c r="D3" s="11"/>
      <c r="E3" s="11"/>
      <c r="F3" s="11"/>
      <c r="G3" s="11"/>
      <c r="H3" s="11"/>
      <c r="I3" s="11"/>
      <c r="J3" s="11"/>
      <c r="K3" s="15" t="s">
        <v>2</v>
      </c>
    </row>
    <row r="4" ht="22.5" customHeight="1" spans="1:11">
      <c r="A4" s="5" t="s">
        <v>319</v>
      </c>
      <c r="B4" s="5" t="s">
        <v>188</v>
      </c>
      <c r="C4" s="5" t="s">
        <v>186</v>
      </c>
      <c r="D4" s="5" t="s">
        <v>189</v>
      </c>
      <c r="E4" s="5" t="s">
        <v>190</v>
      </c>
      <c r="F4" s="5" t="s">
        <v>320</v>
      </c>
      <c r="G4" s="5" t="s">
        <v>321</v>
      </c>
      <c r="H4" s="5" t="s">
        <v>56</v>
      </c>
      <c r="I4" s="5" t="s">
        <v>484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58</v>
      </c>
      <c r="I5" s="5" t="s">
        <v>59</v>
      </c>
      <c r="J5" s="5" t="s">
        <v>60</v>
      </c>
      <c r="K5" s="5" t="s">
        <v>61</v>
      </c>
    </row>
    <row r="6" ht="22.5" customHeight="1" spans="1:11">
      <c r="A6" s="13">
        <v>1</v>
      </c>
      <c r="B6" s="13">
        <v>2</v>
      </c>
      <c r="C6" s="13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480</v>
      </c>
      <c r="B8" s="7" t="s">
        <v>480</v>
      </c>
      <c r="C8" s="7" t="s">
        <v>480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56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s="10" t="s">
        <v>485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pageSetup paperSize="9" scale="6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GridLines="0" showZeros="0" workbookViewId="0">
      <selection activeCell="A18" sqref="A18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75" customWidth="1"/>
    <col min="4" max="4" width="8.71666666666667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486</v>
      </c>
    </row>
    <row r="2" ht="45" customHeight="1" spans="1:7">
      <c r="A2" s="3" t="s">
        <v>487</v>
      </c>
      <c r="B2" s="3"/>
      <c r="C2" s="3"/>
      <c r="D2" s="3"/>
      <c r="E2" s="3"/>
      <c r="F2" s="3"/>
      <c r="G2" s="3"/>
    </row>
    <row r="3" ht="15" customHeight="1" spans="1:7">
      <c r="A3" s="4" t="str">
        <f>"单位名称:"&amp;"姚安县人民医院"</f>
        <v>单位名称:姚安县人民医院</v>
      </c>
      <c r="B3" s="4"/>
      <c r="C3" s="1"/>
      <c r="D3" s="1"/>
      <c r="E3" s="1"/>
      <c r="F3" s="1"/>
      <c r="G3" s="2" t="s">
        <v>2</v>
      </c>
    </row>
    <row r="4" ht="45" customHeight="1" spans="1:7">
      <c r="A4" s="5" t="s">
        <v>186</v>
      </c>
      <c r="B4" s="5" t="s">
        <v>319</v>
      </c>
      <c r="C4" s="5" t="s">
        <v>188</v>
      </c>
      <c r="D4" s="5" t="s">
        <v>488</v>
      </c>
      <c r="E4" s="5" t="s">
        <v>59</v>
      </c>
      <c r="F4" s="5"/>
      <c r="G4" s="5"/>
    </row>
    <row r="5" ht="45" customHeight="1" spans="1:7">
      <c r="A5" s="5"/>
      <c r="B5" s="5"/>
      <c r="C5" s="5"/>
      <c r="D5" s="5"/>
      <c r="E5" s="5" t="s">
        <v>489</v>
      </c>
      <c r="F5" s="5" t="s">
        <v>490</v>
      </c>
      <c r="G5" s="5" t="s">
        <v>491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/>
      <c r="B7" s="7"/>
      <c r="C7" s="7"/>
      <c r="D7" s="7"/>
      <c r="E7" s="8"/>
      <c r="F7" s="8"/>
      <c r="G7" s="8"/>
    </row>
    <row r="8" ht="22.5" customHeight="1" spans="1:7">
      <c r="A8" s="7"/>
      <c r="B8" s="7"/>
      <c r="C8" s="7"/>
      <c r="D8" s="7"/>
      <c r="E8" s="8"/>
      <c r="F8" s="8"/>
      <c r="G8" s="8"/>
    </row>
    <row r="9" ht="22.5" customHeight="1" spans="1:7">
      <c r="A9" s="9" t="s">
        <v>56</v>
      </c>
      <c r="B9" s="9"/>
      <c r="C9" s="9"/>
      <c r="D9" s="9"/>
      <c r="E9" s="8"/>
      <c r="F9" s="8"/>
      <c r="G9" s="8"/>
    </row>
    <row r="10" customHeight="1" spans="1:1">
      <c r="A10" s="10" t="s">
        <v>393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75" right="0.75" top="1" bottom="1" header="0.5" footer="0.5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topLeftCell="C1" workbookViewId="0">
      <selection activeCell="F33" sqref="F33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24" t="s">
        <v>53</v>
      </c>
    </row>
    <row r="2" ht="30.75" customHeight="1" spans="1:20">
      <c r="A2" s="21" t="str">
        <f>"2025"&amp;"年部门收入预算表"</f>
        <v>2025年部门收入预算表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customHeight="1" spans="1:20">
      <c r="A3" s="20" t="str">
        <f>"单位名称:"&amp;"姚安县人民医院"</f>
        <v>单位名称:姚安县人民医院</v>
      </c>
      <c r="B3" s="20"/>
      <c r="C3" s="24" t="s">
        <v>2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customHeight="1" spans="1:20">
      <c r="A4" s="9" t="s">
        <v>54</v>
      </c>
      <c r="B4" s="9" t="s">
        <v>55</v>
      </c>
      <c r="C4" s="9" t="s">
        <v>56</v>
      </c>
      <c r="D4" s="9" t="s">
        <v>57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58</v>
      </c>
      <c r="E5" s="9" t="s">
        <v>59</v>
      </c>
      <c r="F5" s="9" t="s">
        <v>60</v>
      </c>
      <c r="G5" s="9" t="s">
        <v>61</v>
      </c>
      <c r="H5" s="9" t="s">
        <v>62</v>
      </c>
      <c r="I5" s="9" t="s">
        <v>63</v>
      </c>
      <c r="J5" s="9"/>
      <c r="K5" s="9"/>
      <c r="L5" s="9"/>
      <c r="M5" s="9"/>
      <c r="N5" s="9"/>
      <c r="O5" s="9" t="s">
        <v>58</v>
      </c>
      <c r="P5" s="9" t="s">
        <v>59</v>
      </c>
      <c r="Q5" s="9" t="s">
        <v>60</v>
      </c>
      <c r="R5" s="9" t="s">
        <v>61</v>
      </c>
      <c r="S5" s="9" t="s">
        <v>62</v>
      </c>
      <c r="T5" s="9" t="s">
        <v>63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58</v>
      </c>
      <c r="J6" s="9" t="s">
        <v>64</v>
      </c>
      <c r="K6" s="9" t="s">
        <v>65</v>
      </c>
      <c r="L6" s="9" t="s">
        <v>66</v>
      </c>
      <c r="M6" s="9" t="s">
        <v>67</v>
      </c>
      <c r="N6" s="9" t="s">
        <v>68</v>
      </c>
      <c r="O6" s="9"/>
      <c r="P6" s="9"/>
      <c r="Q6" s="9"/>
      <c r="R6" s="9"/>
      <c r="S6" s="9"/>
      <c r="T6" s="9"/>
    </row>
    <row r="7" ht="31.6" customHeight="1" spans="1:20">
      <c r="A7" s="98">
        <v>1</v>
      </c>
      <c r="B7" s="98">
        <v>2</v>
      </c>
      <c r="C7" s="98">
        <v>3</v>
      </c>
      <c r="D7" s="98">
        <v>4</v>
      </c>
      <c r="E7" s="98">
        <v>5</v>
      </c>
      <c r="F7" s="98">
        <v>6</v>
      </c>
      <c r="G7" s="98">
        <v>7</v>
      </c>
      <c r="H7" s="98">
        <v>8</v>
      </c>
      <c r="I7" s="98">
        <v>9</v>
      </c>
      <c r="J7" s="98">
        <v>10</v>
      </c>
      <c r="K7" s="98">
        <v>11</v>
      </c>
      <c r="L7" s="98">
        <v>12</v>
      </c>
      <c r="M7" s="98">
        <v>13</v>
      </c>
      <c r="N7" s="98">
        <v>14</v>
      </c>
      <c r="O7" s="98">
        <v>15</v>
      </c>
      <c r="P7" s="98">
        <v>16</v>
      </c>
      <c r="Q7" s="98">
        <v>17</v>
      </c>
      <c r="R7" s="98">
        <v>18</v>
      </c>
      <c r="S7" s="98">
        <v>19</v>
      </c>
      <c r="T7" s="98">
        <v>20</v>
      </c>
    </row>
    <row r="8" ht="31.6" customHeight="1" spans="1:20">
      <c r="A8" s="7" t="s">
        <v>69</v>
      </c>
      <c r="B8" s="7" t="s">
        <v>70</v>
      </c>
      <c r="C8" s="8">
        <v>223467763.58</v>
      </c>
      <c r="D8" s="8">
        <v>223467763.58</v>
      </c>
      <c r="E8" s="8">
        <v>22221765.58</v>
      </c>
      <c r="F8" s="8"/>
      <c r="G8" s="8"/>
      <c r="H8" s="8"/>
      <c r="I8" s="8">
        <v>201245998</v>
      </c>
      <c r="J8" s="8">
        <v>201245998</v>
      </c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96" t="s">
        <v>56</v>
      </c>
      <c r="B9" s="96"/>
      <c r="C9" s="8">
        <v>223467763.58</v>
      </c>
      <c r="D9" s="8">
        <v>223467763.58</v>
      </c>
      <c r="E9" s="8">
        <v>22221765.58</v>
      </c>
      <c r="F9" s="8"/>
      <c r="G9" s="8"/>
      <c r="H9" s="8"/>
      <c r="I9" s="8">
        <v>201245998</v>
      </c>
      <c r="J9" s="8">
        <v>201245998</v>
      </c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scale="4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Zeros="0" topLeftCell="C1" workbookViewId="0">
      <selection activeCell="C3" sqref="C3:O3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2" t="s">
        <v>71</v>
      </c>
    </row>
    <row r="2" ht="30.75" customHeight="1" spans="1:15">
      <c r="A2" s="12" t="str">
        <f>"2025"&amp;"年部门支出预算表"</f>
        <v>2025年部门支出预算表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customHeight="1" spans="1:15">
      <c r="A3" s="4" t="str">
        <f>"单位名称:"&amp;"姚安县人民医院"</f>
        <v>单位名称:姚安县人民医院</v>
      </c>
      <c r="B3" s="4"/>
      <c r="C3" s="2" t="s">
        <v>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72</v>
      </c>
      <c r="B4" s="9" t="s">
        <v>73</v>
      </c>
      <c r="C4" s="9" t="s">
        <v>56</v>
      </c>
      <c r="D4" s="9" t="s">
        <v>59</v>
      </c>
      <c r="E4" s="9"/>
      <c r="F4" s="9"/>
      <c r="G4" s="9" t="s">
        <v>60</v>
      </c>
      <c r="H4" s="9" t="s">
        <v>61</v>
      </c>
      <c r="I4" s="9" t="s">
        <v>74</v>
      </c>
      <c r="J4" s="9" t="s">
        <v>63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58</v>
      </c>
      <c r="E5" s="9" t="s">
        <v>75</v>
      </c>
      <c r="F5" s="9" t="s">
        <v>76</v>
      </c>
      <c r="G5" s="9"/>
      <c r="H5" s="9"/>
      <c r="I5" s="9"/>
      <c r="J5" s="9" t="s">
        <v>58</v>
      </c>
      <c r="K5" s="9" t="s">
        <v>77</v>
      </c>
      <c r="L5" s="9" t="s">
        <v>78</v>
      </c>
      <c r="M5" s="9" t="s">
        <v>79</v>
      </c>
      <c r="N5" s="9" t="s">
        <v>80</v>
      </c>
      <c r="O5" s="9" t="s">
        <v>81</v>
      </c>
    </row>
    <row r="6" ht="20.35" customHeight="1" spans="1:15">
      <c r="A6" s="91" t="s">
        <v>82</v>
      </c>
      <c r="B6" s="91" t="s">
        <v>83</v>
      </c>
      <c r="C6" s="91" t="s">
        <v>84</v>
      </c>
      <c r="D6" s="92" t="s">
        <v>85</v>
      </c>
      <c r="E6" s="92" t="s">
        <v>86</v>
      </c>
      <c r="F6" s="92" t="s">
        <v>87</v>
      </c>
      <c r="G6" s="92" t="s">
        <v>88</v>
      </c>
      <c r="H6" s="92" t="s">
        <v>89</v>
      </c>
      <c r="I6" s="92" t="s">
        <v>90</v>
      </c>
      <c r="J6" s="92" t="s">
        <v>91</v>
      </c>
      <c r="K6" s="92" t="s">
        <v>92</v>
      </c>
      <c r="L6" s="92" t="s">
        <v>93</v>
      </c>
      <c r="M6" s="92" t="s">
        <v>94</v>
      </c>
      <c r="N6" s="91" t="s">
        <v>95</v>
      </c>
      <c r="O6" s="97">
        <v>15</v>
      </c>
    </row>
    <row r="7" ht="24" customHeight="1" spans="1:15">
      <c r="A7" s="7" t="s">
        <v>96</v>
      </c>
      <c r="B7" s="93" t="s">
        <v>97</v>
      </c>
      <c r="C7" s="8">
        <v>14128146.8</v>
      </c>
      <c r="D7" s="8">
        <v>6128146.8</v>
      </c>
      <c r="E7" s="8">
        <v>6128146.8</v>
      </c>
      <c r="F7" s="8"/>
      <c r="G7" s="8"/>
      <c r="H7" s="8"/>
      <c r="I7" s="8"/>
      <c r="J7" s="8">
        <v>8000000</v>
      </c>
      <c r="K7" s="8">
        <v>8000000</v>
      </c>
      <c r="L7" s="8"/>
      <c r="M7" s="8"/>
      <c r="N7" s="8"/>
      <c r="O7" s="8"/>
    </row>
    <row r="8" ht="24" customHeight="1" spans="1:15">
      <c r="A8" s="78" t="s">
        <v>98</v>
      </c>
      <c r="B8" s="94" t="s">
        <v>99</v>
      </c>
      <c r="C8" s="8">
        <v>14063548.4</v>
      </c>
      <c r="D8" s="8">
        <v>6063548.4</v>
      </c>
      <c r="E8" s="8">
        <v>6063548.4</v>
      </c>
      <c r="F8" s="8"/>
      <c r="G8" s="8"/>
      <c r="H8" s="8"/>
      <c r="I8" s="8"/>
      <c r="J8" s="8">
        <v>8000000</v>
      </c>
      <c r="K8" s="8">
        <v>8000000</v>
      </c>
      <c r="L8" s="8"/>
      <c r="M8" s="8"/>
      <c r="N8" s="8"/>
      <c r="O8" s="8"/>
    </row>
    <row r="9" ht="24" customHeight="1" spans="1:15">
      <c r="A9" s="79" t="s">
        <v>100</v>
      </c>
      <c r="B9" s="95" t="s">
        <v>101</v>
      </c>
      <c r="C9" s="8">
        <v>2729503.8</v>
      </c>
      <c r="D9" s="8">
        <v>2729503.8</v>
      </c>
      <c r="E9" s="8">
        <v>2729503.8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79" t="s">
        <v>102</v>
      </c>
      <c r="B10" s="95" t="s">
        <v>103</v>
      </c>
      <c r="C10" s="8">
        <v>9234044.6</v>
      </c>
      <c r="D10" s="8">
        <v>2234044.6</v>
      </c>
      <c r="E10" s="8">
        <v>2234044.6</v>
      </c>
      <c r="F10" s="8"/>
      <c r="G10" s="8"/>
      <c r="H10" s="8"/>
      <c r="I10" s="8"/>
      <c r="J10" s="8">
        <v>7000000</v>
      </c>
      <c r="K10" s="8">
        <v>7000000</v>
      </c>
      <c r="L10" s="8"/>
      <c r="M10" s="8"/>
      <c r="N10" s="8"/>
      <c r="O10" s="8"/>
    </row>
    <row r="11" ht="24" customHeight="1" spans="1:15">
      <c r="A11" s="79" t="s">
        <v>104</v>
      </c>
      <c r="B11" s="95" t="s">
        <v>105</v>
      </c>
      <c r="C11" s="8">
        <v>2100000</v>
      </c>
      <c r="D11" s="8">
        <v>1100000</v>
      </c>
      <c r="E11" s="8">
        <v>1100000</v>
      </c>
      <c r="F11" s="8"/>
      <c r="G11" s="8"/>
      <c r="H11" s="8"/>
      <c r="I11" s="8"/>
      <c r="J11" s="8">
        <v>1000000</v>
      </c>
      <c r="K11" s="8">
        <v>1000000</v>
      </c>
      <c r="L11" s="8"/>
      <c r="M11" s="8"/>
      <c r="N11" s="8"/>
      <c r="O11" s="8"/>
    </row>
    <row r="12" ht="24" customHeight="1" spans="1:15">
      <c r="A12" s="78" t="s">
        <v>106</v>
      </c>
      <c r="B12" s="94" t="s">
        <v>107</v>
      </c>
      <c r="C12" s="8">
        <v>64598.4</v>
      </c>
      <c r="D12" s="8">
        <v>64598.4</v>
      </c>
      <c r="E12" s="8">
        <v>64598.4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79" t="s">
        <v>108</v>
      </c>
      <c r="B13" s="95" t="s">
        <v>109</v>
      </c>
      <c r="C13" s="8">
        <v>64598.4</v>
      </c>
      <c r="D13" s="8">
        <v>64598.4</v>
      </c>
      <c r="E13" s="8">
        <v>64598.4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7" t="s">
        <v>110</v>
      </c>
      <c r="B14" s="93" t="s">
        <v>111</v>
      </c>
      <c r="C14" s="8">
        <v>205969593.73</v>
      </c>
      <c r="D14" s="8">
        <v>14723595.73</v>
      </c>
      <c r="E14" s="8">
        <v>14723595.73</v>
      </c>
      <c r="F14" s="8"/>
      <c r="G14" s="8"/>
      <c r="H14" s="8"/>
      <c r="I14" s="8"/>
      <c r="J14" s="8">
        <v>191245998</v>
      </c>
      <c r="K14" s="8">
        <v>191245998</v>
      </c>
      <c r="L14" s="8"/>
      <c r="M14" s="8"/>
      <c r="N14" s="8"/>
      <c r="O14" s="8"/>
    </row>
    <row r="15" ht="24" customHeight="1" spans="1:15">
      <c r="A15" s="78" t="s">
        <v>112</v>
      </c>
      <c r="B15" s="94" t="s">
        <v>113</v>
      </c>
      <c r="C15" s="8">
        <v>201499520.11</v>
      </c>
      <c r="D15" s="8">
        <v>13253522.11</v>
      </c>
      <c r="E15" s="8">
        <v>13253522.11</v>
      </c>
      <c r="F15" s="8"/>
      <c r="G15" s="8"/>
      <c r="H15" s="8"/>
      <c r="I15" s="8"/>
      <c r="J15" s="8">
        <v>188245998</v>
      </c>
      <c r="K15" s="8">
        <v>188245998</v>
      </c>
      <c r="L15" s="8"/>
      <c r="M15" s="8"/>
      <c r="N15" s="8"/>
      <c r="O15" s="8"/>
    </row>
    <row r="16" ht="24" customHeight="1" spans="1:15">
      <c r="A16" s="79" t="s">
        <v>114</v>
      </c>
      <c r="B16" s="95" t="s">
        <v>115</v>
      </c>
      <c r="C16" s="8">
        <v>201499520.11</v>
      </c>
      <c r="D16" s="8">
        <v>13253522.11</v>
      </c>
      <c r="E16" s="8">
        <v>13253522.11</v>
      </c>
      <c r="F16" s="8"/>
      <c r="G16" s="8"/>
      <c r="H16" s="8"/>
      <c r="I16" s="8"/>
      <c r="J16" s="8">
        <v>188245998</v>
      </c>
      <c r="K16" s="8">
        <v>188245998</v>
      </c>
      <c r="L16" s="8"/>
      <c r="M16" s="8"/>
      <c r="N16" s="8"/>
      <c r="O16" s="8"/>
    </row>
    <row r="17" ht="24" customHeight="1" spans="1:15">
      <c r="A17" s="78" t="s">
        <v>116</v>
      </c>
      <c r="B17" s="94" t="s">
        <v>117</v>
      </c>
      <c r="C17" s="8">
        <v>4470073.62</v>
      </c>
      <c r="D17" s="8">
        <v>1470073.62</v>
      </c>
      <c r="E17" s="8">
        <v>1470073.62</v>
      </c>
      <c r="F17" s="8"/>
      <c r="G17" s="8"/>
      <c r="H17" s="8"/>
      <c r="I17" s="8"/>
      <c r="J17" s="8">
        <v>3000000</v>
      </c>
      <c r="K17" s="8">
        <v>3000000</v>
      </c>
      <c r="L17" s="8"/>
      <c r="M17" s="8"/>
      <c r="N17" s="8"/>
      <c r="O17" s="8"/>
    </row>
    <row r="18" ht="24" customHeight="1" spans="1:15">
      <c r="A18" s="79" t="s">
        <v>118</v>
      </c>
      <c r="B18" s="95" t="s">
        <v>119</v>
      </c>
      <c r="C18" s="8">
        <v>3376346.4</v>
      </c>
      <c r="D18" s="8">
        <v>776346.4</v>
      </c>
      <c r="E18" s="8">
        <v>776346.4</v>
      </c>
      <c r="F18" s="8"/>
      <c r="G18" s="8"/>
      <c r="H18" s="8"/>
      <c r="I18" s="8"/>
      <c r="J18" s="8">
        <v>2600000</v>
      </c>
      <c r="K18" s="8">
        <v>2600000</v>
      </c>
      <c r="L18" s="8"/>
      <c r="M18" s="8"/>
      <c r="N18" s="8"/>
      <c r="O18" s="8"/>
    </row>
    <row r="19" ht="24" customHeight="1" spans="1:15">
      <c r="A19" s="79" t="s">
        <v>120</v>
      </c>
      <c r="B19" s="95" t="s">
        <v>121</v>
      </c>
      <c r="C19" s="8">
        <v>995700.02</v>
      </c>
      <c r="D19" s="8">
        <v>595700.02</v>
      </c>
      <c r="E19" s="8">
        <v>595700.02</v>
      </c>
      <c r="F19" s="8"/>
      <c r="G19" s="8"/>
      <c r="H19" s="8"/>
      <c r="I19" s="8"/>
      <c r="J19" s="8">
        <v>400000</v>
      </c>
      <c r="K19" s="8">
        <v>400000</v>
      </c>
      <c r="L19" s="8"/>
      <c r="M19" s="8"/>
      <c r="N19" s="8"/>
      <c r="O19" s="8"/>
    </row>
    <row r="20" ht="24" customHeight="1" spans="1:15">
      <c r="A20" s="79" t="s">
        <v>122</v>
      </c>
      <c r="B20" s="95" t="s">
        <v>123</v>
      </c>
      <c r="C20" s="8">
        <v>98027.2</v>
      </c>
      <c r="D20" s="8">
        <v>98027.2</v>
      </c>
      <c r="E20" s="8">
        <v>98027.2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7" t="s">
        <v>124</v>
      </c>
      <c r="B21" s="93" t="s">
        <v>125</v>
      </c>
      <c r="C21" s="8">
        <v>3370023.05</v>
      </c>
      <c r="D21" s="8">
        <v>1370023.05</v>
      </c>
      <c r="E21" s="8">
        <v>1370023.05</v>
      </c>
      <c r="F21" s="8"/>
      <c r="G21" s="8"/>
      <c r="H21" s="8"/>
      <c r="I21" s="8"/>
      <c r="J21" s="8">
        <v>2000000</v>
      </c>
      <c r="K21" s="8">
        <v>2000000</v>
      </c>
      <c r="L21" s="8"/>
      <c r="M21" s="8"/>
      <c r="N21" s="8"/>
      <c r="O21" s="8"/>
    </row>
    <row r="22" ht="24" customHeight="1" spans="1:15">
      <c r="A22" s="78" t="s">
        <v>126</v>
      </c>
      <c r="B22" s="94" t="s">
        <v>127</v>
      </c>
      <c r="C22" s="8">
        <v>3370023.05</v>
      </c>
      <c r="D22" s="8">
        <v>1370023.05</v>
      </c>
      <c r="E22" s="8">
        <v>1370023.05</v>
      </c>
      <c r="F22" s="8"/>
      <c r="G22" s="8"/>
      <c r="H22" s="8"/>
      <c r="I22" s="8"/>
      <c r="J22" s="8">
        <v>2000000</v>
      </c>
      <c r="K22" s="8">
        <v>2000000</v>
      </c>
      <c r="L22" s="8"/>
      <c r="M22" s="8"/>
      <c r="N22" s="8"/>
      <c r="O22" s="8"/>
    </row>
    <row r="23" ht="24" customHeight="1" spans="1:15">
      <c r="A23" s="79" t="s">
        <v>128</v>
      </c>
      <c r="B23" s="95" t="s">
        <v>129</v>
      </c>
      <c r="C23" s="8">
        <v>3370023.05</v>
      </c>
      <c r="D23" s="8">
        <v>1370023.05</v>
      </c>
      <c r="E23" s="8">
        <v>1370023.05</v>
      </c>
      <c r="F23" s="8"/>
      <c r="G23" s="8"/>
      <c r="H23" s="8"/>
      <c r="I23" s="8"/>
      <c r="J23" s="8">
        <v>2000000</v>
      </c>
      <c r="K23" s="8">
        <v>2000000</v>
      </c>
      <c r="L23" s="8"/>
      <c r="M23" s="8"/>
      <c r="N23" s="8"/>
      <c r="O23" s="8"/>
    </row>
    <row r="24" ht="29.35" customHeight="1" spans="1:15">
      <c r="A24" s="96" t="s">
        <v>56</v>
      </c>
      <c r="B24" s="96"/>
      <c r="C24" s="8">
        <v>223467763.58</v>
      </c>
      <c r="D24" s="8">
        <v>22221765.58</v>
      </c>
      <c r="E24" s="8">
        <v>22221765.58</v>
      </c>
      <c r="F24" s="8"/>
      <c r="G24" s="8"/>
      <c r="H24" s="8"/>
      <c r="I24" s="8"/>
      <c r="J24" s="8">
        <v>201245998</v>
      </c>
      <c r="K24" s="8">
        <v>201245998</v>
      </c>
      <c r="L24" s="8"/>
      <c r="M24" s="8"/>
      <c r="N24" s="8"/>
      <c r="O24" s="8"/>
    </row>
  </sheetData>
  <mergeCells count="12">
    <mergeCell ref="A2:O2"/>
    <mergeCell ref="A3:B3"/>
    <mergeCell ref="C3:O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scale="4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showZeros="0" topLeftCell="A3" workbookViewId="0">
      <selection activeCell="D3" sqref="D3"/>
    </sheetView>
  </sheetViews>
  <sheetFormatPr defaultColWidth="9" defaultRowHeight="13.5" customHeight="1" outlineLevelCol="3"/>
  <cols>
    <col min="1" max="1" width="35.1166666666667" customWidth="1"/>
    <col min="2" max="2" width="29.8416666666667" customWidth="1"/>
    <col min="3" max="3" width="34.1166666666667" customWidth="1"/>
    <col min="4" max="4" width="27.275" customWidth="1"/>
  </cols>
  <sheetData>
    <row r="1" ht="13.15" customHeight="1" spans="1:4">
      <c r="A1" s="15" t="s">
        <v>130</v>
      </c>
      <c r="B1" s="15"/>
      <c r="C1" s="15"/>
      <c r="D1" s="15"/>
    </row>
    <row r="2" ht="43.15" customHeight="1" spans="1:4">
      <c r="A2" s="12" t="str">
        <f>"2025"&amp;"年部门财政拨款收支预算总表"</f>
        <v>2025年部门财政拨款收支预算总表</v>
      </c>
      <c r="B2" s="12"/>
      <c r="C2" s="12"/>
      <c r="D2" s="12"/>
    </row>
    <row r="3" customHeight="1" spans="1:4">
      <c r="A3" s="4" t="str">
        <f>"单位名称:"&amp;"姚安县人民医院"</f>
        <v>单位名称:姚安县人民医院</v>
      </c>
      <c r="B3" s="4"/>
      <c r="C3" s="80"/>
      <c r="D3" s="2" t="s">
        <v>2</v>
      </c>
    </row>
    <row r="4" customHeight="1" spans="1:4">
      <c r="A4" s="81" t="s">
        <v>131</v>
      </c>
      <c r="B4" s="81"/>
      <c r="C4" s="81" t="s">
        <v>132</v>
      </c>
      <c r="D4" s="81"/>
    </row>
    <row r="5" ht="42" customHeight="1" spans="1:4">
      <c r="A5" s="81" t="s">
        <v>5</v>
      </c>
      <c r="B5" s="81" t="str">
        <f t="shared" ref="B5:D5" si="0">"2025"&amp;"年预算数"</f>
        <v>2025年预算数</v>
      </c>
      <c r="C5" s="5" t="s">
        <v>6</v>
      </c>
      <c r="D5" s="81" t="str">
        <f t="shared" si="0"/>
        <v>2025年预算数</v>
      </c>
    </row>
    <row r="6" ht="24.1" customHeight="1" spans="1:4">
      <c r="A6" s="82" t="s">
        <v>133</v>
      </c>
      <c r="B6" s="8">
        <v>22221765.58</v>
      </c>
      <c r="C6" s="83" t="s">
        <v>134</v>
      </c>
      <c r="D6" s="8">
        <v>22221765.58</v>
      </c>
    </row>
    <row r="7" ht="24.1" customHeight="1" spans="1:4">
      <c r="A7" s="82" t="s">
        <v>135</v>
      </c>
      <c r="B7" s="8">
        <v>22221765.58</v>
      </c>
      <c r="C7" s="83" t="s">
        <v>136</v>
      </c>
      <c r="D7" s="8"/>
    </row>
    <row r="8" ht="24.1" customHeight="1" spans="1:4">
      <c r="A8" s="82" t="s">
        <v>137</v>
      </c>
      <c r="B8" s="8"/>
      <c r="C8" s="83" t="s">
        <v>138</v>
      </c>
      <c r="D8" s="8"/>
    </row>
    <row r="9" ht="24.1" customHeight="1" spans="1:4">
      <c r="A9" s="82" t="s">
        <v>139</v>
      </c>
      <c r="B9" s="8"/>
      <c r="C9" s="83" t="s">
        <v>140</v>
      </c>
      <c r="D9" s="8"/>
    </row>
    <row r="10" ht="24.1" customHeight="1" spans="1:4">
      <c r="A10" s="82" t="s">
        <v>141</v>
      </c>
      <c r="B10" s="8"/>
      <c r="C10" s="83" t="s">
        <v>142</v>
      </c>
      <c r="D10" s="8"/>
    </row>
    <row r="11" ht="24.1" customHeight="1" spans="1:4">
      <c r="A11" s="82" t="s">
        <v>135</v>
      </c>
      <c r="B11" s="8"/>
      <c r="C11" s="83" t="s">
        <v>143</v>
      </c>
      <c r="D11" s="8"/>
    </row>
    <row r="12" ht="24.1" customHeight="1" spans="1:4">
      <c r="A12" s="84" t="s">
        <v>137</v>
      </c>
      <c r="B12" s="8"/>
      <c r="C12" s="85" t="s">
        <v>144</v>
      </c>
      <c r="D12" s="8"/>
    </row>
    <row r="13" ht="24.1" customHeight="1" spans="1:4">
      <c r="A13" s="84" t="s">
        <v>139</v>
      </c>
      <c r="B13" s="8"/>
      <c r="C13" s="85" t="s">
        <v>145</v>
      </c>
      <c r="D13" s="8"/>
    </row>
    <row r="14" ht="24.1" customHeight="1" spans="1:4">
      <c r="A14" s="86"/>
      <c r="B14" s="8"/>
      <c r="C14" s="85" t="s">
        <v>146</v>
      </c>
      <c r="D14" s="8">
        <v>6128146.8</v>
      </c>
    </row>
    <row r="15" ht="24.1" customHeight="1" spans="1:4">
      <c r="A15" s="86"/>
      <c r="B15" s="8"/>
      <c r="C15" s="85" t="s">
        <v>147</v>
      </c>
      <c r="D15" s="8"/>
    </row>
    <row r="16" ht="24.1" customHeight="1" spans="1:4">
      <c r="A16" s="86"/>
      <c r="B16" s="8"/>
      <c r="C16" s="85" t="s">
        <v>148</v>
      </c>
      <c r="D16" s="8">
        <v>14723595.73</v>
      </c>
    </row>
    <row r="17" ht="24.1" customHeight="1" spans="1:4">
      <c r="A17" s="86"/>
      <c r="B17" s="8"/>
      <c r="C17" s="85" t="s">
        <v>149</v>
      </c>
      <c r="D17" s="8"/>
    </row>
    <row r="18" ht="24.1" customHeight="1" spans="1:4">
      <c r="A18" s="86"/>
      <c r="B18" s="8"/>
      <c r="C18" s="85" t="s">
        <v>150</v>
      </c>
      <c r="D18" s="8"/>
    </row>
    <row r="19" ht="24.1" customHeight="1" spans="1:4">
      <c r="A19" s="86"/>
      <c r="B19" s="8"/>
      <c r="C19" s="85" t="s">
        <v>151</v>
      </c>
      <c r="D19" s="8"/>
    </row>
    <row r="20" ht="24.1" customHeight="1" spans="1:4">
      <c r="A20" s="86"/>
      <c r="B20" s="8"/>
      <c r="C20" s="85" t="s">
        <v>152</v>
      </c>
      <c r="D20" s="8"/>
    </row>
    <row r="21" ht="24.1" customHeight="1" spans="1:4">
      <c r="A21" s="86"/>
      <c r="B21" s="8"/>
      <c r="C21" s="85" t="s">
        <v>153</v>
      </c>
      <c r="D21" s="8"/>
    </row>
    <row r="22" ht="24.1" customHeight="1" spans="1:4">
      <c r="A22" s="86"/>
      <c r="B22" s="8"/>
      <c r="C22" s="85" t="s">
        <v>154</v>
      </c>
      <c r="D22" s="8"/>
    </row>
    <row r="23" ht="24.1" customHeight="1" spans="1:4">
      <c r="A23" s="86"/>
      <c r="B23" s="8"/>
      <c r="C23" s="85" t="s">
        <v>155</v>
      </c>
      <c r="D23" s="8"/>
    </row>
    <row r="24" ht="24.1" customHeight="1" spans="1:4">
      <c r="A24" s="86"/>
      <c r="B24" s="8"/>
      <c r="C24" s="85" t="s">
        <v>156</v>
      </c>
      <c r="D24" s="8"/>
    </row>
    <row r="25" ht="24.1" customHeight="1" spans="1:4">
      <c r="A25" s="86"/>
      <c r="B25" s="8"/>
      <c r="C25" s="85" t="s">
        <v>157</v>
      </c>
      <c r="D25" s="8"/>
    </row>
    <row r="26" ht="24.1" customHeight="1" spans="1:4">
      <c r="A26" s="86"/>
      <c r="B26" s="8"/>
      <c r="C26" s="85" t="s">
        <v>158</v>
      </c>
      <c r="D26" s="8">
        <v>1370023.05</v>
      </c>
    </row>
    <row r="27" ht="24.1" customHeight="1" spans="1:4">
      <c r="A27" s="86"/>
      <c r="B27" s="8"/>
      <c r="C27" s="85" t="s">
        <v>159</v>
      </c>
      <c r="D27" s="8"/>
    </row>
    <row r="28" ht="24.1" customHeight="1" spans="1:4">
      <c r="A28" s="86"/>
      <c r="B28" s="8"/>
      <c r="C28" s="85" t="s">
        <v>160</v>
      </c>
      <c r="D28" s="8"/>
    </row>
    <row r="29" ht="24.1" customHeight="1" spans="1:4">
      <c r="A29" s="86"/>
      <c r="B29" s="8"/>
      <c r="C29" s="85" t="s">
        <v>161</v>
      </c>
      <c r="D29" s="8"/>
    </row>
    <row r="30" ht="24.1" customHeight="1" spans="1:4">
      <c r="A30" s="86"/>
      <c r="B30" s="8"/>
      <c r="C30" s="85" t="s">
        <v>162</v>
      </c>
      <c r="D30" s="8"/>
    </row>
    <row r="31" ht="24.1" customHeight="1" spans="1:4">
      <c r="A31" s="86"/>
      <c r="B31" s="8"/>
      <c r="C31" s="84" t="s">
        <v>163</v>
      </c>
      <c r="D31" s="8"/>
    </row>
    <row r="32" ht="24.1" customHeight="1" spans="1:4">
      <c r="A32" s="86"/>
      <c r="B32" s="8"/>
      <c r="C32" s="84" t="s">
        <v>164</v>
      </c>
      <c r="D32" s="8"/>
    </row>
    <row r="33" ht="24.1" customHeight="1" spans="1:4">
      <c r="A33" s="86"/>
      <c r="B33" s="8"/>
      <c r="C33" s="87" t="s">
        <v>165</v>
      </c>
      <c r="D33" s="8"/>
    </row>
    <row r="34" ht="24" customHeight="1" spans="1:4">
      <c r="A34" s="88"/>
      <c r="B34" s="8"/>
      <c r="C34" s="89" t="s">
        <v>166</v>
      </c>
      <c r="D34" s="8"/>
    </row>
    <row r="35" ht="24" customHeight="1" spans="1:4">
      <c r="A35" s="88"/>
      <c r="B35" s="8"/>
      <c r="C35" s="89" t="s">
        <v>167</v>
      </c>
      <c r="D35" s="8"/>
    </row>
    <row r="36" ht="24" customHeight="1" spans="1:4">
      <c r="A36" s="88"/>
      <c r="B36" s="8"/>
      <c r="C36" s="89" t="s">
        <v>168</v>
      </c>
      <c r="D36" s="8"/>
    </row>
    <row r="37" ht="24" customHeight="1" spans="1:4">
      <c r="A37" s="88"/>
      <c r="B37" s="8"/>
      <c r="C37" s="87" t="s">
        <v>169</v>
      </c>
      <c r="D37" s="90"/>
    </row>
    <row r="38" ht="24.1" customHeight="1" spans="1:4">
      <c r="A38" s="88" t="s">
        <v>51</v>
      </c>
      <c r="B38" s="8">
        <v>22221765.58</v>
      </c>
      <c r="C38" s="88" t="s">
        <v>170</v>
      </c>
      <c r="D38" s="8">
        <v>22221765.58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scale="6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topLeftCell="B1" workbookViewId="0">
      <selection activeCell="G3" sqref="G3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166666666667" customWidth="1"/>
  </cols>
  <sheetData>
    <row r="1" ht="15.4" customHeight="1" spans="1:7">
      <c r="A1" s="24" t="s">
        <v>171</v>
      </c>
      <c r="B1" s="24"/>
      <c r="C1" s="24"/>
      <c r="D1" s="24"/>
      <c r="E1" s="24"/>
      <c r="F1" s="24"/>
      <c r="G1" s="24"/>
    </row>
    <row r="2" ht="35.65" customHeight="1" spans="1:7">
      <c r="A2" s="21" t="str">
        <f>"2025"&amp;"年一般公共预算支出预算表（按功能科目分类）"</f>
        <v>2025年一般公共预算支出预算表（按功能科目分类）</v>
      </c>
      <c r="B2" s="21"/>
      <c r="C2" s="21"/>
      <c r="D2" s="21"/>
      <c r="E2" s="21"/>
      <c r="F2" s="21"/>
      <c r="G2" s="21"/>
    </row>
    <row r="3" ht="26.35" customHeight="1" spans="1:7">
      <c r="A3" s="20" t="str">
        <f>"单位名称:"&amp;"姚安县人民医院"</f>
        <v>单位名称:姚安县人民医院</v>
      </c>
      <c r="B3" s="20"/>
      <c r="C3" s="20"/>
      <c r="D3" s="20"/>
      <c r="E3" s="20"/>
      <c r="F3" s="77"/>
      <c r="G3" s="24" t="s">
        <v>2</v>
      </c>
    </row>
    <row r="4" ht="18.85" customHeight="1" spans="1:7">
      <c r="A4" s="9" t="s">
        <v>172</v>
      </c>
      <c r="B4" s="9"/>
      <c r="C4" s="9" t="s">
        <v>56</v>
      </c>
      <c r="D4" s="9" t="s">
        <v>75</v>
      </c>
      <c r="E4" s="9"/>
      <c r="F4" s="9"/>
      <c r="G4" s="9" t="s">
        <v>76</v>
      </c>
    </row>
    <row r="5" ht="18.85" customHeight="1" spans="1:7">
      <c r="A5" s="9" t="s">
        <v>72</v>
      </c>
      <c r="B5" s="9" t="s">
        <v>73</v>
      </c>
      <c r="C5" s="9"/>
      <c r="D5" s="9" t="s">
        <v>58</v>
      </c>
      <c r="E5" s="9" t="s">
        <v>173</v>
      </c>
      <c r="F5" s="9" t="s">
        <v>174</v>
      </c>
      <c r="G5" s="9"/>
    </row>
    <row r="6" ht="18.85" customHeight="1" spans="1:7">
      <c r="A6" s="9" t="s">
        <v>82</v>
      </c>
      <c r="B6" s="9">
        <v>2</v>
      </c>
      <c r="C6" s="9" t="s">
        <v>84</v>
      </c>
      <c r="D6" s="9" t="s">
        <v>85</v>
      </c>
      <c r="E6" s="9" t="s">
        <v>86</v>
      </c>
      <c r="F6" s="9" t="s">
        <v>87</v>
      </c>
      <c r="G6" s="9" t="s">
        <v>88</v>
      </c>
    </row>
    <row r="7" ht="18.85" customHeight="1" spans="1:7">
      <c r="A7" s="7" t="s">
        <v>96</v>
      </c>
      <c r="B7" s="7" t="s">
        <v>97</v>
      </c>
      <c r="C7" s="8">
        <v>6128146.8</v>
      </c>
      <c r="D7" s="8">
        <v>6128146.8</v>
      </c>
      <c r="E7" s="8">
        <v>6090946.8</v>
      </c>
      <c r="F7" s="8">
        <v>37200</v>
      </c>
      <c r="G7" s="8"/>
    </row>
    <row r="8" ht="18.85" customHeight="1" spans="1:7">
      <c r="A8" s="78" t="s">
        <v>98</v>
      </c>
      <c r="B8" s="78" t="s">
        <v>99</v>
      </c>
      <c r="C8" s="8">
        <v>6063548.4</v>
      </c>
      <c r="D8" s="8">
        <v>6063548.4</v>
      </c>
      <c r="E8" s="8">
        <v>6026348.4</v>
      </c>
      <c r="F8" s="8">
        <v>37200</v>
      </c>
      <c r="G8" s="8"/>
    </row>
    <row r="9" ht="18.85" customHeight="1" spans="1:7">
      <c r="A9" s="79" t="s">
        <v>100</v>
      </c>
      <c r="B9" s="79" t="s">
        <v>101</v>
      </c>
      <c r="C9" s="8">
        <v>2729503.8</v>
      </c>
      <c r="D9" s="8">
        <v>2729503.8</v>
      </c>
      <c r="E9" s="8">
        <v>2692303.8</v>
      </c>
      <c r="F9" s="8">
        <v>37200</v>
      </c>
      <c r="G9" s="8"/>
    </row>
    <row r="10" ht="18.85" customHeight="1" spans="1:7">
      <c r="A10" s="79" t="s">
        <v>102</v>
      </c>
      <c r="B10" s="79" t="s">
        <v>103</v>
      </c>
      <c r="C10" s="8">
        <v>2234044.6</v>
      </c>
      <c r="D10" s="8">
        <v>2234044.6</v>
      </c>
      <c r="E10" s="8">
        <v>2234044.6</v>
      </c>
      <c r="F10" s="8"/>
      <c r="G10" s="8"/>
    </row>
    <row r="11" ht="18.85" customHeight="1" spans="1:7">
      <c r="A11" s="79" t="s">
        <v>104</v>
      </c>
      <c r="B11" s="79" t="s">
        <v>105</v>
      </c>
      <c r="C11" s="8">
        <v>1100000</v>
      </c>
      <c r="D11" s="8">
        <v>1100000</v>
      </c>
      <c r="E11" s="8">
        <v>1100000</v>
      </c>
      <c r="F11" s="8"/>
      <c r="G11" s="8"/>
    </row>
    <row r="12" ht="18.85" customHeight="1" spans="1:7">
      <c r="A12" s="78" t="s">
        <v>106</v>
      </c>
      <c r="B12" s="78" t="s">
        <v>107</v>
      </c>
      <c r="C12" s="8">
        <v>64598.4</v>
      </c>
      <c r="D12" s="8">
        <v>64598.4</v>
      </c>
      <c r="E12" s="8">
        <v>64598.4</v>
      </c>
      <c r="F12" s="8"/>
      <c r="G12" s="8"/>
    </row>
    <row r="13" ht="18.85" customHeight="1" spans="1:7">
      <c r="A13" s="79" t="s">
        <v>108</v>
      </c>
      <c r="B13" s="79" t="s">
        <v>109</v>
      </c>
      <c r="C13" s="8">
        <v>64598.4</v>
      </c>
      <c r="D13" s="8">
        <v>64598.4</v>
      </c>
      <c r="E13" s="8">
        <v>64598.4</v>
      </c>
      <c r="F13" s="8"/>
      <c r="G13" s="8"/>
    </row>
    <row r="14" ht="18.85" customHeight="1" spans="1:7">
      <c r="A14" s="7" t="s">
        <v>110</v>
      </c>
      <c r="B14" s="7" t="s">
        <v>111</v>
      </c>
      <c r="C14" s="8">
        <v>14723595.73</v>
      </c>
      <c r="D14" s="8">
        <v>14723595.73</v>
      </c>
      <c r="E14" s="8">
        <v>14723595.73</v>
      </c>
      <c r="F14" s="8"/>
      <c r="G14" s="8"/>
    </row>
    <row r="15" ht="18.85" customHeight="1" spans="1:7">
      <c r="A15" s="78" t="s">
        <v>112</v>
      </c>
      <c r="B15" s="78" t="s">
        <v>113</v>
      </c>
      <c r="C15" s="8">
        <v>13253522.11</v>
      </c>
      <c r="D15" s="8">
        <v>13253522.11</v>
      </c>
      <c r="E15" s="8">
        <v>13253522.11</v>
      </c>
      <c r="F15" s="8"/>
      <c r="G15" s="8"/>
    </row>
    <row r="16" ht="18.85" customHeight="1" spans="1:7">
      <c r="A16" s="79" t="s">
        <v>114</v>
      </c>
      <c r="B16" s="79" t="s">
        <v>115</v>
      </c>
      <c r="C16" s="8">
        <v>13253522.11</v>
      </c>
      <c r="D16" s="8">
        <v>13253522.11</v>
      </c>
      <c r="E16" s="8">
        <v>13253522.11</v>
      </c>
      <c r="F16" s="8"/>
      <c r="G16" s="8"/>
    </row>
    <row r="17" ht="18.85" customHeight="1" spans="1:7">
      <c r="A17" s="78" t="s">
        <v>116</v>
      </c>
      <c r="B17" s="78" t="s">
        <v>117</v>
      </c>
      <c r="C17" s="8">
        <v>1470073.62</v>
      </c>
      <c r="D17" s="8">
        <v>1470073.62</v>
      </c>
      <c r="E17" s="8">
        <v>1470073.62</v>
      </c>
      <c r="F17" s="8"/>
      <c r="G17" s="8"/>
    </row>
    <row r="18" ht="18.85" customHeight="1" spans="1:7">
      <c r="A18" s="79" t="s">
        <v>118</v>
      </c>
      <c r="B18" s="79" t="s">
        <v>119</v>
      </c>
      <c r="C18" s="8">
        <v>776346.4</v>
      </c>
      <c r="D18" s="8">
        <v>776346.4</v>
      </c>
      <c r="E18" s="8">
        <v>776346.4</v>
      </c>
      <c r="F18" s="8"/>
      <c r="G18" s="8"/>
    </row>
    <row r="19" ht="18.85" customHeight="1" spans="1:7">
      <c r="A19" s="79" t="s">
        <v>120</v>
      </c>
      <c r="B19" s="79" t="s">
        <v>121</v>
      </c>
      <c r="C19" s="8">
        <v>595700.02</v>
      </c>
      <c r="D19" s="8">
        <v>595700.02</v>
      </c>
      <c r="E19" s="8">
        <v>595700.02</v>
      </c>
      <c r="F19" s="8"/>
      <c r="G19" s="8"/>
    </row>
    <row r="20" ht="18.85" customHeight="1" spans="1:7">
      <c r="A20" s="79" t="s">
        <v>122</v>
      </c>
      <c r="B20" s="79" t="s">
        <v>123</v>
      </c>
      <c r="C20" s="8">
        <v>98027.2</v>
      </c>
      <c r="D20" s="8">
        <v>98027.2</v>
      </c>
      <c r="E20" s="8">
        <v>98027.2</v>
      </c>
      <c r="F20" s="8"/>
      <c r="G20" s="8"/>
    </row>
    <row r="21" ht="18.85" customHeight="1" spans="1:7">
      <c r="A21" s="7" t="s">
        <v>124</v>
      </c>
      <c r="B21" s="7" t="s">
        <v>125</v>
      </c>
      <c r="C21" s="8">
        <v>1370023.05</v>
      </c>
      <c r="D21" s="8">
        <v>1370023.05</v>
      </c>
      <c r="E21" s="8">
        <v>1370023.05</v>
      </c>
      <c r="F21" s="8"/>
      <c r="G21" s="8"/>
    </row>
    <row r="22" ht="18.85" customHeight="1" spans="1:7">
      <c r="A22" s="78" t="s">
        <v>126</v>
      </c>
      <c r="B22" s="78" t="s">
        <v>127</v>
      </c>
      <c r="C22" s="8">
        <v>1370023.05</v>
      </c>
      <c r="D22" s="8">
        <v>1370023.05</v>
      </c>
      <c r="E22" s="8">
        <v>1370023.05</v>
      </c>
      <c r="F22" s="8"/>
      <c r="G22" s="8"/>
    </row>
    <row r="23" ht="18.85" customHeight="1" spans="1:7">
      <c r="A23" s="79" t="s">
        <v>128</v>
      </c>
      <c r="B23" s="79" t="s">
        <v>129</v>
      </c>
      <c r="C23" s="8">
        <v>1370023.05</v>
      </c>
      <c r="D23" s="8">
        <v>1370023.05</v>
      </c>
      <c r="E23" s="8">
        <v>1370023.05</v>
      </c>
      <c r="F23" s="8"/>
      <c r="G23" s="8"/>
    </row>
    <row r="24" ht="18.85" customHeight="1" spans="1:7">
      <c r="A24" s="9" t="s">
        <v>175</v>
      </c>
      <c r="B24" s="9"/>
      <c r="C24" s="8">
        <v>22221765.58</v>
      </c>
      <c r="D24" s="8">
        <v>22221765.58</v>
      </c>
      <c r="E24" s="8">
        <v>22184565.58</v>
      </c>
      <c r="F24" s="8">
        <v>37200</v>
      </c>
      <c r="G24" s="8"/>
    </row>
  </sheetData>
  <mergeCells count="8">
    <mergeCell ref="A1:G1"/>
    <mergeCell ref="A2:G2"/>
    <mergeCell ref="A3:E3"/>
    <mergeCell ref="A4:B4"/>
    <mergeCell ref="D4:F4"/>
    <mergeCell ref="A24:B24"/>
    <mergeCell ref="C4:C5"/>
    <mergeCell ref="G4:G5"/>
  </mergeCells>
  <pageMargins left="0.75" right="0.75" top="1" bottom="1" header="0.5" footer="0.5"/>
  <pageSetup paperSize="9" scale="7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selection activeCell="A16" sqref="A16"/>
    </sheetView>
  </sheetViews>
  <sheetFormatPr defaultColWidth="9" defaultRowHeight="13.5" customHeight="1" outlineLevelRow="7" outlineLevelCol="5"/>
  <cols>
    <col min="1" max="2" width="23.1166666666667" customWidth="1"/>
    <col min="3" max="6" width="20.1166666666667" customWidth="1"/>
  </cols>
  <sheetData>
    <row r="1" ht="16.9" customHeight="1" spans="1:6">
      <c r="A1" s="72" t="s">
        <v>176</v>
      </c>
      <c r="B1" s="73"/>
      <c r="C1" s="73"/>
      <c r="D1" s="73"/>
      <c r="E1" s="74"/>
      <c r="F1" s="73"/>
    </row>
    <row r="2" ht="52.6" customHeight="1" spans="1:6">
      <c r="A2" s="21" t="str">
        <f>"2025"&amp;"年一般公共预算“三公”经费支出预算表"</f>
        <v>2025年一般公共预算“三公”经费支出预算表</v>
      </c>
      <c r="B2" s="21"/>
      <c r="C2" s="21"/>
      <c r="D2" s="21"/>
      <c r="E2" s="21"/>
      <c r="F2" s="21"/>
    </row>
    <row r="3" ht="19.6" customHeight="1" spans="1:6">
      <c r="A3" s="20" t="str">
        <f>"单位名称:"&amp;"姚安县人民医院"</f>
        <v>单位名称:姚安县人民医院</v>
      </c>
      <c r="B3" s="20"/>
      <c r="C3" s="24" t="s">
        <v>2</v>
      </c>
      <c r="D3" s="24"/>
      <c r="E3" s="24"/>
      <c r="F3" s="24"/>
    </row>
    <row r="4" ht="18.85" customHeight="1" spans="1:6">
      <c r="A4" s="9" t="s">
        <v>177</v>
      </c>
      <c r="B4" s="9" t="s">
        <v>178</v>
      </c>
      <c r="C4" s="9" t="s">
        <v>179</v>
      </c>
      <c r="D4" s="9"/>
      <c r="E4" s="9"/>
      <c r="F4" s="9" t="s">
        <v>180</v>
      </c>
    </row>
    <row r="5" ht="18.85" customHeight="1" spans="1:6">
      <c r="A5" s="9"/>
      <c r="B5" s="9"/>
      <c r="C5" s="9" t="s">
        <v>58</v>
      </c>
      <c r="D5" s="9" t="s">
        <v>181</v>
      </c>
      <c r="E5" s="9" t="s">
        <v>182</v>
      </c>
      <c r="F5" s="9"/>
    </row>
    <row r="6" ht="18.85" customHeight="1" spans="1:6">
      <c r="A6" s="75" t="s">
        <v>82</v>
      </c>
      <c r="B6" s="75" t="s">
        <v>83</v>
      </c>
      <c r="C6" s="75" t="s">
        <v>84</v>
      </c>
      <c r="D6" s="75" t="s">
        <v>85</v>
      </c>
      <c r="E6" s="75" t="s">
        <v>86</v>
      </c>
      <c r="F6" s="75" t="s">
        <v>87</v>
      </c>
    </row>
    <row r="7" ht="18.85" customHeight="1" spans="1:6">
      <c r="A7" s="8"/>
      <c r="B7" s="8"/>
      <c r="C7" s="8"/>
      <c r="D7" s="8"/>
      <c r="E7" s="8"/>
      <c r="F7" s="8"/>
    </row>
    <row r="8" customHeight="1" spans="1:6">
      <c r="A8" s="76" t="s">
        <v>183</v>
      </c>
      <c r="B8" s="76"/>
      <c r="C8" s="76"/>
      <c r="D8" s="76"/>
      <c r="E8" s="76"/>
      <c r="F8" s="76"/>
    </row>
  </sheetData>
  <mergeCells count="9">
    <mergeCell ref="A1:F1"/>
    <mergeCell ref="A2:F2"/>
    <mergeCell ref="A3:B3"/>
    <mergeCell ref="C3:F3"/>
    <mergeCell ref="C4:E4"/>
    <mergeCell ref="A8:F8"/>
    <mergeCell ref="A4:A5"/>
    <mergeCell ref="B4:B5"/>
    <mergeCell ref="F4:F5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62"/>
  <sheetViews>
    <sheetView showZeros="0" topLeftCell="G51" workbookViewId="0">
      <selection activeCell="G51" sqref="G51"/>
    </sheetView>
  </sheetViews>
  <sheetFormatPr defaultColWidth="10.7166666666667" defaultRowHeight="14.25" customHeight="1"/>
  <cols>
    <col min="1" max="1" width="17" style="62" customWidth="1"/>
    <col min="2" max="2" width="23.625" style="62" customWidth="1"/>
    <col min="3" max="3" width="34.125" style="62" customWidth="1"/>
    <col min="4" max="4" width="11.875" style="62" customWidth="1"/>
    <col min="5" max="5" width="33.45" style="62" customWidth="1"/>
    <col min="6" max="6" width="15.625" style="62" customWidth="1"/>
    <col min="7" max="7" width="43.7333333333333" style="62" customWidth="1"/>
    <col min="8" max="8" width="23.625" style="62" customWidth="1"/>
    <col min="9" max="9" width="20.375" style="62" customWidth="1"/>
    <col min="10" max="10" width="17.125" style="62" customWidth="1"/>
    <col min="11" max="11" width="8.125" style="62" customWidth="1"/>
    <col min="12" max="13" width="12.625" style="62" customWidth="1"/>
    <col min="14" max="14" width="6.625" style="62" customWidth="1"/>
    <col min="15" max="15" width="9.625" style="62" customWidth="1"/>
    <col min="16" max="16" width="11.125" style="62" customWidth="1"/>
    <col min="17" max="18" width="12.625" style="62" customWidth="1"/>
    <col min="19" max="20" width="10.875" style="62" customWidth="1"/>
    <col min="21" max="21" width="12.75" style="62" customWidth="1"/>
    <col min="22" max="22" width="9.625" style="62" customWidth="1"/>
    <col min="23" max="23" width="12.625" style="62" customWidth="1"/>
    <col min="24" max="24" width="13.625" style="62" customWidth="1"/>
    <col min="25" max="16384" width="10.7166666666667" style="62"/>
  </cols>
  <sheetData>
    <row r="1" ht="13.5" customHeight="1" spans="1:24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71" t="s">
        <v>184</v>
      </c>
    </row>
    <row r="2" ht="45" customHeight="1" spans="1:24">
      <c r="A2" s="64" t="s">
        <v>185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</row>
    <row r="3" ht="18.75" customHeight="1" spans="1:24">
      <c r="A3" s="63" t="str">
        <f>"单位名称:"&amp;"姚安县人民医院"</f>
        <v>单位名称:姚安县人民医院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71" t="s">
        <v>2</v>
      </c>
    </row>
    <row r="4" ht="18" customHeight="1" spans="1:24">
      <c r="A4" s="65" t="s">
        <v>186</v>
      </c>
      <c r="B4" s="65" t="s">
        <v>187</v>
      </c>
      <c r="C4" s="65" t="s">
        <v>188</v>
      </c>
      <c r="D4" s="65" t="s">
        <v>189</v>
      </c>
      <c r="E4" s="65" t="s">
        <v>190</v>
      </c>
      <c r="F4" s="65" t="s">
        <v>191</v>
      </c>
      <c r="G4" s="65" t="s">
        <v>192</v>
      </c>
      <c r="H4" s="65" t="s">
        <v>193</v>
      </c>
      <c r="I4" s="65" t="s">
        <v>193</v>
      </c>
      <c r="J4" s="65"/>
      <c r="K4" s="65"/>
      <c r="L4" s="65"/>
      <c r="M4" s="65"/>
      <c r="N4" s="65"/>
      <c r="O4" s="65"/>
      <c r="P4" s="65"/>
      <c r="Q4" s="65"/>
      <c r="R4" s="65" t="s">
        <v>62</v>
      </c>
      <c r="S4" s="65" t="s">
        <v>63</v>
      </c>
      <c r="T4" s="65"/>
      <c r="U4" s="65"/>
      <c r="V4" s="65"/>
      <c r="W4" s="65"/>
      <c r="X4" s="65"/>
    </row>
    <row r="5" ht="18" customHeight="1" spans="1:24">
      <c r="A5" s="65"/>
      <c r="B5" s="65"/>
      <c r="C5" s="65"/>
      <c r="D5" s="65"/>
      <c r="E5" s="65"/>
      <c r="F5" s="65"/>
      <c r="G5" s="65"/>
      <c r="H5" s="65" t="s">
        <v>194</v>
      </c>
      <c r="I5" s="65" t="s">
        <v>59</v>
      </c>
      <c r="J5" s="65"/>
      <c r="K5" s="65"/>
      <c r="L5" s="65"/>
      <c r="M5" s="65"/>
      <c r="N5" s="65"/>
      <c r="O5" s="65" t="s">
        <v>195</v>
      </c>
      <c r="P5" s="65"/>
      <c r="Q5" s="65"/>
      <c r="R5" s="65" t="s">
        <v>62</v>
      </c>
      <c r="S5" s="65" t="s">
        <v>63</v>
      </c>
      <c r="T5" s="65" t="s">
        <v>64</v>
      </c>
      <c r="U5" s="65" t="s">
        <v>63</v>
      </c>
      <c r="V5" s="65" t="s">
        <v>66</v>
      </c>
      <c r="W5" s="65" t="s">
        <v>67</v>
      </c>
      <c r="X5" s="65" t="s">
        <v>68</v>
      </c>
    </row>
    <row r="6" customHeight="1" spans="1:24">
      <c r="A6" s="65"/>
      <c r="B6" s="65"/>
      <c r="C6" s="65"/>
      <c r="D6" s="65"/>
      <c r="E6" s="65"/>
      <c r="F6" s="65"/>
      <c r="G6" s="65"/>
      <c r="H6" s="65"/>
      <c r="I6" s="65" t="s">
        <v>196</v>
      </c>
      <c r="J6" s="65" t="s">
        <v>197</v>
      </c>
      <c r="K6" s="65" t="s">
        <v>198</v>
      </c>
      <c r="L6" s="65" t="s">
        <v>199</v>
      </c>
      <c r="M6" s="65" t="s">
        <v>200</v>
      </c>
      <c r="N6" s="65" t="s">
        <v>201</v>
      </c>
      <c r="O6" s="65" t="s">
        <v>59</v>
      </c>
      <c r="P6" s="65" t="s">
        <v>60</v>
      </c>
      <c r="Q6" s="65" t="s">
        <v>61</v>
      </c>
      <c r="R6" s="65"/>
      <c r="S6" s="65" t="s">
        <v>58</v>
      </c>
      <c r="T6" s="65" t="s">
        <v>64</v>
      </c>
      <c r="U6" s="65" t="s">
        <v>202</v>
      </c>
      <c r="V6" s="65" t="s">
        <v>66</v>
      </c>
      <c r="W6" s="65" t="s">
        <v>67</v>
      </c>
      <c r="X6" s="65" t="s">
        <v>68</v>
      </c>
    </row>
    <row r="7" ht="37.5" customHeight="1" spans="1:24">
      <c r="A7" s="65"/>
      <c r="B7" s="65"/>
      <c r="C7" s="65"/>
      <c r="D7" s="65"/>
      <c r="E7" s="65"/>
      <c r="F7" s="65"/>
      <c r="G7" s="65"/>
      <c r="H7" s="65"/>
      <c r="I7" s="65" t="s">
        <v>58</v>
      </c>
      <c r="J7" s="65" t="s">
        <v>203</v>
      </c>
      <c r="K7" s="65" t="s">
        <v>197</v>
      </c>
      <c r="L7" s="65" t="s">
        <v>199</v>
      </c>
      <c r="M7" s="65" t="s">
        <v>200</v>
      </c>
      <c r="N7" s="65" t="s">
        <v>201</v>
      </c>
      <c r="O7" s="65" t="s">
        <v>199</v>
      </c>
      <c r="P7" s="65" t="s">
        <v>200</v>
      </c>
      <c r="Q7" s="65" t="s">
        <v>201</v>
      </c>
      <c r="R7" s="65" t="s">
        <v>62</v>
      </c>
      <c r="S7" s="65" t="s">
        <v>58</v>
      </c>
      <c r="T7" s="65" t="s">
        <v>64</v>
      </c>
      <c r="U7" s="65" t="s">
        <v>202</v>
      </c>
      <c r="V7" s="65" t="s">
        <v>66</v>
      </c>
      <c r="W7" s="65" t="s">
        <v>67</v>
      </c>
      <c r="X7" s="65" t="s">
        <v>68</v>
      </c>
    </row>
    <row r="8" ht="52" customHeight="1" spans="1:24">
      <c r="A8" s="66">
        <v>1</v>
      </c>
      <c r="B8" s="66">
        <v>2</v>
      </c>
      <c r="C8" s="66">
        <v>3</v>
      </c>
      <c r="D8" s="66">
        <v>4</v>
      </c>
      <c r="E8" s="66">
        <v>5</v>
      </c>
      <c r="F8" s="67">
        <v>6</v>
      </c>
      <c r="G8" s="67">
        <v>7</v>
      </c>
      <c r="H8" s="66">
        <v>8</v>
      </c>
      <c r="I8" s="66">
        <v>9</v>
      </c>
      <c r="J8" s="66">
        <v>10</v>
      </c>
      <c r="K8" s="66">
        <v>11</v>
      </c>
      <c r="L8" s="66">
        <v>12</v>
      </c>
      <c r="M8" s="66">
        <v>13</v>
      </c>
      <c r="N8" s="66">
        <v>14</v>
      </c>
      <c r="O8" s="66">
        <v>15</v>
      </c>
      <c r="P8" s="66">
        <v>16</v>
      </c>
      <c r="Q8" s="66">
        <v>17</v>
      </c>
      <c r="R8" s="66">
        <v>18</v>
      </c>
      <c r="S8" s="66">
        <v>19</v>
      </c>
      <c r="T8" s="66">
        <v>20</v>
      </c>
      <c r="U8" s="66">
        <v>21</v>
      </c>
      <c r="V8" s="66">
        <v>22</v>
      </c>
      <c r="W8" s="66">
        <v>23</v>
      </c>
      <c r="X8" s="66">
        <v>24</v>
      </c>
    </row>
    <row r="9" ht="52" customHeight="1" spans="1:24">
      <c r="A9" s="68" t="s">
        <v>70</v>
      </c>
      <c r="B9" s="68"/>
      <c r="C9" s="68"/>
      <c r="D9" s="68"/>
      <c r="E9" s="68"/>
      <c r="F9" s="68"/>
      <c r="G9" s="68"/>
      <c r="H9" s="69">
        <v>187517763.58</v>
      </c>
      <c r="I9" s="69">
        <v>22221765.58</v>
      </c>
      <c r="J9" s="69"/>
      <c r="K9" s="69"/>
      <c r="L9" s="69"/>
      <c r="M9" s="69">
        <v>22221765.58</v>
      </c>
      <c r="N9" s="69"/>
      <c r="O9" s="69"/>
      <c r="P9" s="69"/>
      <c r="Q9" s="69"/>
      <c r="R9" s="69"/>
      <c r="S9" s="69">
        <v>165295998</v>
      </c>
      <c r="T9" s="69">
        <v>165295998</v>
      </c>
      <c r="U9" s="69"/>
      <c r="V9" s="69"/>
      <c r="W9" s="69"/>
      <c r="X9" s="69"/>
    </row>
    <row r="10" ht="52" customHeight="1" spans="1:24">
      <c r="A10" s="68" t="s">
        <v>70</v>
      </c>
      <c r="B10" s="68" t="s">
        <v>204</v>
      </c>
      <c r="C10" s="68" t="s">
        <v>205</v>
      </c>
      <c r="D10" s="68" t="s">
        <v>114</v>
      </c>
      <c r="E10" s="68" t="s">
        <v>115</v>
      </c>
      <c r="F10" s="68" t="s">
        <v>206</v>
      </c>
      <c r="G10" s="68" t="s">
        <v>207</v>
      </c>
      <c r="H10" s="69">
        <v>5800665.6</v>
      </c>
      <c r="I10" s="69">
        <v>5800665.6</v>
      </c>
      <c r="J10" s="69"/>
      <c r="K10" s="69"/>
      <c r="L10" s="69"/>
      <c r="M10" s="69">
        <v>5800665.6</v>
      </c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</row>
    <row r="11" ht="52" customHeight="1" spans="1:24">
      <c r="A11" s="68" t="s">
        <v>70</v>
      </c>
      <c r="B11" s="68" t="s">
        <v>208</v>
      </c>
      <c r="C11" s="68" t="s">
        <v>209</v>
      </c>
      <c r="D11" s="68" t="s">
        <v>114</v>
      </c>
      <c r="E11" s="68" t="s">
        <v>115</v>
      </c>
      <c r="F11" s="68" t="s">
        <v>210</v>
      </c>
      <c r="G11" s="68" t="s">
        <v>211</v>
      </c>
      <c r="H11" s="69">
        <v>405648</v>
      </c>
      <c r="I11" s="69">
        <v>405648</v>
      </c>
      <c r="J11" s="69"/>
      <c r="K11" s="68"/>
      <c r="L11" s="69"/>
      <c r="M11" s="69">
        <v>405648</v>
      </c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</row>
    <row r="12" ht="52" customHeight="1" spans="1:24">
      <c r="A12" s="68" t="s">
        <v>70</v>
      </c>
      <c r="B12" s="68" t="s">
        <v>212</v>
      </c>
      <c r="C12" s="68" t="s">
        <v>213</v>
      </c>
      <c r="D12" s="68" t="s">
        <v>114</v>
      </c>
      <c r="E12" s="68" t="s">
        <v>115</v>
      </c>
      <c r="F12" s="68" t="s">
        <v>214</v>
      </c>
      <c r="G12" s="68" t="s">
        <v>215</v>
      </c>
      <c r="H12" s="69">
        <v>1343876.4</v>
      </c>
      <c r="I12" s="69">
        <v>1343876.4</v>
      </c>
      <c r="J12" s="69"/>
      <c r="K12" s="68"/>
      <c r="L12" s="69"/>
      <c r="M12" s="69">
        <v>1343876.4</v>
      </c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</row>
    <row r="13" ht="52" customHeight="1" spans="1:24">
      <c r="A13" s="68" t="s">
        <v>70</v>
      </c>
      <c r="B13" s="68" t="s">
        <v>216</v>
      </c>
      <c r="C13" s="68" t="s">
        <v>217</v>
      </c>
      <c r="D13" s="68" t="s">
        <v>114</v>
      </c>
      <c r="E13" s="68" t="s">
        <v>115</v>
      </c>
      <c r="F13" s="68" t="s">
        <v>214</v>
      </c>
      <c r="G13" s="68" t="s">
        <v>215</v>
      </c>
      <c r="H13" s="69">
        <v>1371283.2</v>
      </c>
      <c r="I13" s="69">
        <v>1371283.2</v>
      </c>
      <c r="J13" s="69"/>
      <c r="K13" s="68"/>
      <c r="L13" s="69"/>
      <c r="M13" s="69">
        <v>1371283.2</v>
      </c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</row>
    <row r="14" ht="52" customHeight="1" spans="1:24">
      <c r="A14" s="68" t="s">
        <v>70</v>
      </c>
      <c r="B14" s="68" t="s">
        <v>218</v>
      </c>
      <c r="C14" s="68" t="s">
        <v>219</v>
      </c>
      <c r="D14" s="68" t="s">
        <v>114</v>
      </c>
      <c r="E14" s="68" t="s">
        <v>115</v>
      </c>
      <c r="F14" s="68" t="s">
        <v>214</v>
      </c>
      <c r="G14" s="68" t="s">
        <v>215</v>
      </c>
      <c r="H14" s="69">
        <v>483388.8</v>
      </c>
      <c r="I14" s="69">
        <v>483388.8</v>
      </c>
      <c r="J14" s="69"/>
      <c r="K14" s="68"/>
      <c r="L14" s="69"/>
      <c r="M14" s="69">
        <v>483388.8</v>
      </c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</row>
    <row r="15" ht="52" customHeight="1" spans="1:24">
      <c r="A15" s="68" t="s">
        <v>70</v>
      </c>
      <c r="B15" s="68" t="s">
        <v>220</v>
      </c>
      <c r="C15" s="68" t="s">
        <v>221</v>
      </c>
      <c r="D15" s="68" t="s">
        <v>114</v>
      </c>
      <c r="E15" s="68" t="s">
        <v>115</v>
      </c>
      <c r="F15" s="68" t="s">
        <v>214</v>
      </c>
      <c r="G15" s="68" t="s">
        <v>215</v>
      </c>
      <c r="H15" s="69">
        <v>2246400</v>
      </c>
      <c r="I15" s="69">
        <v>2246400</v>
      </c>
      <c r="J15" s="69"/>
      <c r="K15" s="68"/>
      <c r="L15" s="69"/>
      <c r="M15" s="69">
        <v>2246400</v>
      </c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</row>
    <row r="16" ht="52" customHeight="1" spans="1:24">
      <c r="A16" s="68" t="s">
        <v>70</v>
      </c>
      <c r="B16" s="68" t="s">
        <v>222</v>
      </c>
      <c r="C16" s="68" t="s">
        <v>223</v>
      </c>
      <c r="D16" s="68" t="s">
        <v>114</v>
      </c>
      <c r="E16" s="68" t="s">
        <v>115</v>
      </c>
      <c r="F16" s="68" t="s">
        <v>214</v>
      </c>
      <c r="G16" s="68" t="s">
        <v>215</v>
      </c>
      <c r="H16" s="69">
        <v>1371283.2</v>
      </c>
      <c r="I16" s="69">
        <v>1371283.2</v>
      </c>
      <c r="J16" s="69"/>
      <c r="K16" s="68"/>
      <c r="L16" s="69"/>
      <c r="M16" s="69">
        <v>1371283.2</v>
      </c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</row>
    <row r="17" ht="52" customHeight="1" spans="1:24">
      <c r="A17" s="68" t="s">
        <v>70</v>
      </c>
      <c r="B17" s="68" t="s">
        <v>224</v>
      </c>
      <c r="C17" s="68" t="s">
        <v>225</v>
      </c>
      <c r="D17" s="68" t="s">
        <v>102</v>
      </c>
      <c r="E17" s="68" t="s">
        <v>103</v>
      </c>
      <c r="F17" s="68" t="s">
        <v>226</v>
      </c>
      <c r="G17" s="68" t="s">
        <v>225</v>
      </c>
      <c r="H17" s="69">
        <v>2234044.6</v>
      </c>
      <c r="I17" s="69">
        <v>2234044.6</v>
      </c>
      <c r="J17" s="69"/>
      <c r="K17" s="68"/>
      <c r="L17" s="69"/>
      <c r="M17" s="69">
        <v>2234044.6</v>
      </c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</row>
    <row r="18" ht="52" customHeight="1" spans="1:24">
      <c r="A18" s="68" t="s">
        <v>70</v>
      </c>
      <c r="B18" s="68" t="s">
        <v>227</v>
      </c>
      <c r="C18" s="68" t="s">
        <v>228</v>
      </c>
      <c r="D18" s="68" t="s">
        <v>118</v>
      </c>
      <c r="E18" s="68" t="s">
        <v>119</v>
      </c>
      <c r="F18" s="68" t="s">
        <v>229</v>
      </c>
      <c r="G18" s="68" t="s">
        <v>230</v>
      </c>
      <c r="H18" s="69">
        <v>776346.4</v>
      </c>
      <c r="I18" s="69">
        <v>776346.4</v>
      </c>
      <c r="J18" s="69"/>
      <c r="K18" s="68"/>
      <c r="L18" s="69"/>
      <c r="M18" s="69">
        <v>776346.4</v>
      </c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</row>
    <row r="19" ht="52" customHeight="1" spans="1:24">
      <c r="A19" s="68" t="s">
        <v>70</v>
      </c>
      <c r="B19" s="68" t="s">
        <v>231</v>
      </c>
      <c r="C19" s="68" t="s">
        <v>232</v>
      </c>
      <c r="D19" s="68" t="s">
        <v>120</v>
      </c>
      <c r="E19" s="68" t="s">
        <v>121</v>
      </c>
      <c r="F19" s="68" t="s">
        <v>233</v>
      </c>
      <c r="G19" s="68" t="s">
        <v>234</v>
      </c>
      <c r="H19" s="69">
        <v>223387.51</v>
      </c>
      <c r="I19" s="69">
        <v>223387.51</v>
      </c>
      <c r="J19" s="69"/>
      <c r="K19" s="68"/>
      <c r="L19" s="69"/>
      <c r="M19" s="69">
        <v>223387.51</v>
      </c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</row>
    <row r="20" ht="52" customHeight="1" spans="1:24">
      <c r="A20" s="68" t="s">
        <v>70</v>
      </c>
      <c r="B20" s="68" t="s">
        <v>235</v>
      </c>
      <c r="C20" s="68" t="s">
        <v>236</v>
      </c>
      <c r="D20" s="68" t="s">
        <v>120</v>
      </c>
      <c r="E20" s="68" t="s">
        <v>121</v>
      </c>
      <c r="F20" s="68" t="s">
        <v>233</v>
      </c>
      <c r="G20" s="68" t="s">
        <v>234</v>
      </c>
      <c r="H20" s="69">
        <v>372312.51</v>
      </c>
      <c r="I20" s="69">
        <v>372312.51</v>
      </c>
      <c r="J20" s="69"/>
      <c r="K20" s="68"/>
      <c r="L20" s="69"/>
      <c r="M20" s="69">
        <v>372312.51</v>
      </c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</row>
    <row r="21" ht="52" customHeight="1" spans="1:24">
      <c r="A21" s="68" t="s">
        <v>70</v>
      </c>
      <c r="B21" s="68" t="s">
        <v>237</v>
      </c>
      <c r="C21" s="68" t="s">
        <v>238</v>
      </c>
      <c r="D21" s="68" t="s">
        <v>122</v>
      </c>
      <c r="E21" s="68" t="s">
        <v>123</v>
      </c>
      <c r="F21" s="68" t="s">
        <v>239</v>
      </c>
      <c r="G21" s="68" t="s">
        <v>240</v>
      </c>
      <c r="H21" s="69">
        <v>98027.2</v>
      </c>
      <c r="I21" s="69">
        <v>98027.2</v>
      </c>
      <c r="J21" s="69"/>
      <c r="K21" s="68"/>
      <c r="L21" s="69"/>
      <c r="M21" s="69">
        <v>98027.2</v>
      </c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</row>
    <row r="22" ht="52" customHeight="1" spans="1:24">
      <c r="A22" s="68" t="s">
        <v>70</v>
      </c>
      <c r="B22" s="68" t="s">
        <v>241</v>
      </c>
      <c r="C22" s="68" t="s">
        <v>242</v>
      </c>
      <c r="D22" s="68" t="s">
        <v>114</v>
      </c>
      <c r="E22" s="68" t="s">
        <v>115</v>
      </c>
      <c r="F22" s="68" t="s">
        <v>239</v>
      </c>
      <c r="G22" s="68" t="s">
        <v>240</v>
      </c>
      <c r="H22" s="69">
        <v>95140.49</v>
      </c>
      <c r="I22" s="69">
        <v>95140.49</v>
      </c>
      <c r="J22" s="69"/>
      <c r="K22" s="68"/>
      <c r="L22" s="69"/>
      <c r="M22" s="69">
        <v>95140.49</v>
      </c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</row>
    <row r="23" ht="52" customHeight="1" spans="1:24">
      <c r="A23" s="68" t="s">
        <v>70</v>
      </c>
      <c r="B23" s="68" t="s">
        <v>243</v>
      </c>
      <c r="C23" s="68" t="s">
        <v>244</v>
      </c>
      <c r="D23" s="68" t="s">
        <v>114</v>
      </c>
      <c r="E23" s="68" t="s">
        <v>115</v>
      </c>
      <c r="F23" s="68" t="s">
        <v>239</v>
      </c>
      <c r="G23" s="68" t="s">
        <v>240</v>
      </c>
      <c r="H23" s="69">
        <v>135836.42</v>
      </c>
      <c r="I23" s="69">
        <v>135836.42</v>
      </c>
      <c r="J23" s="69"/>
      <c r="K23" s="68"/>
      <c r="L23" s="69"/>
      <c r="M23" s="69">
        <v>135836.42</v>
      </c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</row>
    <row r="24" ht="52" customHeight="1" spans="1:24">
      <c r="A24" s="68" t="s">
        <v>70</v>
      </c>
      <c r="B24" s="68" t="s">
        <v>245</v>
      </c>
      <c r="C24" s="68" t="s">
        <v>129</v>
      </c>
      <c r="D24" s="68" t="s">
        <v>128</v>
      </c>
      <c r="E24" s="68" t="s">
        <v>129</v>
      </c>
      <c r="F24" s="68" t="s">
        <v>246</v>
      </c>
      <c r="G24" s="68" t="s">
        <v>129</v>
      </c>
      <c r="H24" s="69">
        <v>1370023.05</v>
      </c>
      <c r="I24" s="69">
        <v>1370023.05</v>
      </c>
      <c r="J24" s="69"/>
      <c r="K24" s="68"/>
      <c r="L24" s="69"/>
      <c r="M24" s="69">
        <v>1370023.05</v>
      </c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</row>
    <row r="25" ht="52" customHeight="1" spans="1:24">
      <c r="A25" s="68" t="s">
        <v>70</v>
      </c>
      <c r="B25" s="68" t="s">
        <v>247</v>
      </c>
      <c r="C25" s="68" t="s">
        <v>248</v>
      </c>
      <c r="D25" s="68" t="s">
        <v>100</v>
      </c>
      <c r="E25" s="68" t="s">
        <v>101</v>
      </c>
      <c r="F25" s="68" t="s">
        <v>249</v>
      </c>
      <c r="G25" s="68" t="s">
        <v>250</v>
      </c>
      <c r="H25" s="69">
        <v>37200</v>
      </c>
      <c r="I25" s="69">
        <v>37200</v>
      </c>
      <c r="J25" s="69"/>
      <c r="K25" s="68"/>
      <c r="L25" s="69"/>
      <c r="M25" s="69">
        <v>37200</v>
      </c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</row>
    <row r="26" ht="52" customHeight="1" spans="1:24">
      <c r="A26" s="68" t="s">
        <v>70</v>
      </c>
      <c r="B26" s="68" t="s">
        <v>251</v>
      </c>
      <c r="C26" s="68" t="s">
        <v>252</v>
      </c>
      <c r="D26" s="68" t="s">
        <v>100</v>
      </c>
      <c r="E26" s="68" t="s">
        <v>101</v>
      </c>
      <c r="F26" s="68" t="s">
        <v>253</v>
      </c>
      <c r="G26" s="68" t="s">
        <v>252</v>
      </c>
      <c r="H26" s="69">
        <v>2692303.8</v>
      </c>
      <c r="I26" s="69">
        <v>2692303.8</v>
      </c>
      <c r="J26" s="69"/>
      <c r="K26" s="68"/>
      <c r="L26" s="69"/>
      <c r="M26" s="69">
        <v>2692303.8</v>
      </c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</row>
    <row r="27" ht="52" customHeight="1" spans="1:24">
      <c r="A27" s="68" t="s">
        <v>70</v>
      </c>
      <c r="B27" s="68" t="s">
        <v>254</v>
      </c>
      <c r="C27" s="68" t="s">
        <v>255</v>
      </c>
      <c r="D27" s="68" t="s">
        <v>108</v>
      </c>
      <c r="E27" s="68" t="s">
        <v>109</v>
      </c>
      <c r="F27" s="68" t="s">
        <v>256</v>
      </c>
      <c r="G27" s="68" t="s">
        <v>257</v>
      </c>
      <c r="H27" s="69">
        <v>64598.4</v>
      </c>
      <c r="I27" s="69">
        <v>64598.4</v>
      </c>
      <c r="J27" s="69"/>
      <c r="K27" s="68"/>
      <c r="L27" s="69"/>
      <c r="M27" s="69">
        <v>64598.4</v>
      </c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</row>
    <row r="28" ht="52" customHeight="1" spans="1:24">
      <c r="A28" s="68" t="s">
        <v>70</v>
      </c>
      <c r="B28" s="68" t="s">
        <v>258</v>
      </c>
      <c r="C28" s="68" t="s">
        <v>259</v>
      </c>
      <c r="D28" s="68" t="s">
        <v>104</v>
      </c>
      <c r="E28" s="68" t="s">
        <v>105</v>
      </c>
      <c r="F28" s="68" t="s">
        <v>260</v>
      </c>
      <c r="G28" s="68" t="s">
        <v>261</v>
      </c>
      <c r="H28" s="69">
        <v>1100000</v>
      </c>
      <c r="I28" s="69">
        <v>1100000</v>
      </c>
      <c r="J28" s="69"/>
      <c r="K28" s="68"/>
      <c r="L28" s="69"/>
      <c r="M28" s="69">
        <v>1100000</v>
      </c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</row>
    <row r="29" ht="52" customHeight="1" spans="1:24">
      <c r="A29" s="68" t="s">
        <v>70</v>
      </c>
      <c r="B29" s="68" t="s">
        <v>262</v>
      </c>
      <c r="C29" s="68" t="s">
        <v>263</v>
      </c>
      <c r="D29" s="68" t="s">
        <v>114</v>
      </c>
      <c r="E29" s="68" t="s">
        <v>115</v>
      </c>
      <c r="F29" s="68" t="s">
        <v>206</v>
      </c>
      <c r="G29" s="68" t="s">
        <v>207</v>
      </c>
      <c r="H29" s="69">
        <v>4000000</v>
      </c>
      <c r="I29" s="69"/>
      <c r="J29" s="69"/>
      <c r="K29" s="68"/>
      <c r="L29" s="69"/>
      <c r="M29" s="69"/>
      <c r="N29" s="69"/>
      <c r="O29" s="69"/>
      <c r="P29" s="69"/>
      <c r="Q29" s="69"/>
      <c r="R29" s="69"/>
      <c r="S29" s="69">
        <v>4000000</v>
      </c>
      <c r="T29" s="69">
        <v>4000000</v>
      </c>
      <c r="U29" s="69"/>
      <c r="V29" s="69"/>
      <c r="W29" s="69"/>
      <c r="X29" s="69"/>
    </row>
    <row r="30" ht="52" customHeight="1" spans="1:24">
      <c r="A30" s="68" t="s">
        <v>70</v>
      </c>
      <c r="B30" s="68" t="s">
        <v>262</v>
      </c>
      <c r="C30" s="68" t="s">
        <v>263</v>
      </c>
      <c r="D30" s="68" t="s">
        <v>114</v>
      </c>
      <c r="E30" s="68" t="s">
        <v>115</v>
      </c>
      <c r="F30" s="68" t="s">
        <v>210</v>
      </c>
      <c r="G30" s="68" t="s">
        <v>211</v>
      </c>
      <c r="H30" s="69">
        <v>1700000</v>
      </c>
      <c r="I30" s="69"/>
      <c r="J30" s="69"/>
      <c r="K30" s="68"/>
      <c r="L30" s="69"/>
      <c r="M30" s="69"/>
      <c r="N30" s="69"/>
      <c r="O30" s="69"/>
      <c r="P30" s="69"/>
      <c r="Q30" s="69"/>
      <c r="R30" s="69"/>
      <c r="S30" s="69">
        <v>1700000</v>
      </c>
      <c r="T30" s="69">
        <v>1700000</v>
      </c>
      <c r="U30" s="69"/>
      <c r="V30" s="69"/>
      <c r="W30" s="69"/>
      <c r="X30" s="69"/>
    </row>
    <row r="31" ht="52" customHeight="1" spans="1:24">
      <c r="A31" s="68" t="s">
        <v>70</v>
      </c>
      <c r="B31" s="68" t="s">
        <v>262</v>
      </c>
      <c r="C31" s="68" t="s">
        <v>263</v>
      </c>
      <c r="D31" s="68" t="s">
        <v>114</v>
      </c>
      <c r="E31" s="68" t="s">
        <v>115</v>
      </c>
      <c r="F31" s="68" t="s">
        <v>264</v>
      </c>
      <c r="G31" s="68" t="s">
        <v>265</v>
      </c>
      <c r="H31" s="69">
        <v>80000</v>
      </c>
      <c r="I31" s="69"/>
      <c r="J31" s="69"/>
      <c r="K31" s="68"/>
      <c r="L31" s="69"/>
      <c r="M31" s="69"/>
      <c r="N31" s="69"/>
      <c r="O31" s="69"/>
      <c r="P31" s="69"/>
      <c r="Q31" s="69"/>
      <c r="R31" s="69"/>
      <c r="S31" s="69">
        <v>80000</v>
      </c>
      <c r="T31" s="69">
        <v>80000</v>
      </c>
      <c r="U31" s="69"/>
      <c r="V31" s="69"/>
      <c r="W31" s="69"/>
      <c r="X31" s="69"/>
    </row>
    <row r="32" ht="52" customHeight="1" spans="1:24">
      <c r="A32" s="68" t="s">
        <v>70</v>
      </c>
      <c r="B32" s="68" t="s">
        <v>262</v>
      </c>
      <c r="C32" s="68" t="s">
        <v>263</v>
      </c>
      <c r="D32" s="68" t="s">
        <v>114</v>
      </c>
      <c r="E32" s="68" t="s">
        <v>115</v>
      </c>
      <c r="F32" s="68" t="s">
        <v>264</v>
      </c>
      <c r="G32" s="68" t="s">
        <v>265</v>
      </c>
      <c r="H32" s="69">
        <v>400000</v>
      </c>
      <c r="I32" s="69"/>
      <c r="J32" s="69"/>
      <c r="K32" s="68"/>
      <c r="L32" s="69"/>
      <c r="M32" s="69"/>
      <c r="N32" s="69"/>
      <c r="O32" s="69"/>
      <c r="P32" s="69"/>
      <c r="Q32" s="69"/>
      <c r="R32" s="69"/>
      <c r="S32" s="69">
        <v>400000</v>
      </c>
      <c r="T32" s="69">
        <v>400000</v>
      </c>
      <c r="U32" s="69"/>
      <c r="V32" s="69"/>
      <c r="W32" s="69"/>
      <c r="X32" s="69"/>
    </row>
    <row r="33" ht="52" customHeight="1" spans="1:24">
      <c r="A33" s="68" t="s">
        <v>70</v>
      </c>
      <c r="B33" s="68" t="s">
        <v>262</v>
      </c>
      <c r="C33" s="68" t="s">
        <v>263</v>
      </c>
      <c r="D33" s="68" t="s">
        <v>114</v>
      </c>
      <c r="E33" s="68" t="s">
        <v>115</v>
      </c>
      <c r="F33" s="68" t="s">
        <v>214</v>
      </c>
      <c r="G33" s="68" t="s">
        <v>215</v>
      </c>
      <c r="H33" s="69">
        <v>22600000</v>
      </c>
      <c r="I33" s="69"/>
      <c r="J33" s="69"/>
      <c r="K33" s="68"/>
      <c r="L33" s="69"/>
      <c r="M33" s="69"/>
      <c r="N33" s="69"/>
      <c r="O33" s="69"/>
      <c r="P33" s="69"/>
      <c r="Q33" s="69"/>
      <c r="R33" s="69"/>
      <c r="S33" s="69">
        <v>22600000</v>
      </c>
      <c r="T33" s="69">
        <v>22600000</v>
      </c>
      <c r="U33" s="69"/>
      <c r="V33" s="69"/>
      <c r="W33" s="69"/>
      <c r="X33" s="69"/>
    </row>
    <row r="34" ht="52" customHeight="1" spans="1:24">
      <c r="A34" s="68" t="s">
        <v>70</v>
      </c>
      <c r="B34" s="68" t="s">
        <v>262</v>
      </c>
      <c r="C34" s="68" t="s">
        <v>263</v>
      </c>
      <c r="D34" s="68" t="s">
        <v>114</v>
      </c>
      <c r="E34" s="68" t="s">
        <v>115</v>
      </c>
      <c r="F34" s="68" t="s">
        <v>266</v>
      </c>
      <c r="G34" s="68" t="s">
        <v>267</v>
      </c>
      <c r="H34" s="69">
        <v>35000000</v>
      </c>
      <c r="I34" s="69"/>
      <c r="J34" s="69"/>
      <c r="K34" s="68"/>
      <c r="L34" s="69"/>
      <c r="M34" s="69"/>
      <c r="N34" s="69"/>
      <c r="O34" s="69"/>
      <c r="P34" s="69"/>
      <c r="Q34" s="69"/>
      <c r="R34" s="69"/>
      <c r="S34" s="69">
        <v>35000000</v>
      </c>
      <c r="T34" s="69">
        <v>35000000</v>
      </c>
      <c r="U34" s="69"/>
      <c r="V34" s="69"/>
      <c r="W34" s="69"/>
      <c r="X34" s="69"/>
    </row>
    <row r="35" ht="52" customHeight="1" spans="1:24">
      <c r="A35" s="68" t="s">
        <v>70</v>
      </c>
      <c r="B35" s="68" t="s">
        <v>268</v>
      </c>
      <c r="C35" s="68" t="s">
        <v>269</v>
      </c>
      <c r="D35" s="68" t="s">
        <v>102</v>
      </c>
      <c r="E35" s="68" t="s">
        <v>103</v>
      </c>
      <c r="F35" s="68" t="s">
        <v>226</v>
      </c>
      <c r="G35" s="68" t="s">
        <v>225</v>
      </c>
      <c r="H35" s="69">
        <v>7000000</v>
      </c>
      <c r="I35" s="69"/>
      <c r="J35" s="69"/>
      <c r="K35" s="68"/>
      <c r="L35" s="69"/>
      <c r="M35" s="69"/>
      <c r="N35" s="69"/>
      <c r="O35" s="69"/>
      <c r="P35" s="69"/>
      <c r="Q35" s="69"/>
      <c r="R35" s="69"/>
      <c r="S35" s="69">
        <v>7000000</v>
      </c>
      <c r="T35" s="69">
        <v>7000000</v>
      </c>
      <c r="U35" s="69"/>
      <c r="V35" s="69"/>
      <c r="W35" s="69"/>
      <c r="X35" s="69"/>
    </row>
    <row r="36" ht="52" customHeight="1" spans="1:24">
      <c r="A36" s="68" t="s">
        <v>70</v>
      </c>
      <c r="B36" s="68" t="s">
        <v>268</v>
      </c>
      <c r="C36" s="68" t="s">
        <v>269</v>
      </c>
      <c r="D36" s="68" t="s">
        <v>104</v>
      </c>
      <c r="E36" s="68" t="s">
        <v>105</v>
      </c>
      <c r="F36" s="68" t="s">
        <v>260</v>
      </c>
      <c r="G36" s="68" t="s">
        <v>261</v>
      </c>
      <c r="H36" s="69">
        <v>1000000</v>
      </c>
      <c r="I36" s="69"/>
      <c r="J36" s="69"/>
      <c r="K36" s="68"/>
      <c r="L36" s="69"/>
      <c r="M36" s="69"/>
      <c r="N36" s="69"/>
      <c r="O36" s="69"/>
      <c r="P36" s="69"/>
      <c r="Q36" s="69"/>
      <c r="R36" s="69"/>
      <c r="S36" s="69">
        <v>1000000</v>
      </c>
      <c r="T36" s="69">
        <v>1000000</v>
      </c>
      <c r="U36" s="69"/>
      <c r="V36" s="69"/>
      <c r="W36" s="69"/>
      <c r="X36" s="69"/>
    </row>
    <row r="37" ht="52" customHeight="1" spans="1:24">
      <c r="A37" s="68" t="s">
        <v>70</v>
      </c>
      <c r="B37" s="68" t="s">
        <v>268</v>
      </c>
      <c r="C37" s="68" t="s">
        <v>269</v>
      </c>
      <c r="D37" s="68" t="s">
        <v>114</v>
      </c>
      <c r="E37" s="68" t="s">
        <v>115</v>
      </c>
      <c r="F37" s="68" t="s">
        <v>239</v>
      </c>
      <c r="G37" s="68" t="s">
        <v>240</v>
      </c>
      <c r="H37" s="69">
        <v>1130000</v>
      </c>
      <c r="I37" s="69"/>
      <c r="J37" s="69"/>
      <c r="K37" s="68"/>
      <c r="L37" s="69"/>
      <c r="M37" s="69"/>
      <c r="N37" s="69"/>
      <c r="O37" s="69"/>
      <c r="P37" s="69"/>
      <c r="Q37" s="69"/>
      <c r="R37" s="69"/>
      <c r="S37" s="69">
        <v>1130000</v>
      </c>
      <c r="T37" s="69">
        <v>1130000</v>
      </c>
      <c r="U37" s="69"/>
      <c r="V37" s="69"/>
      <c r="W37" s="69"/>
      <c r="X37" s="69"/>
    </row>
    <row r="38" ht="52" customHeight="1" spans="1:24">
      <c r="A38" s="68" t="s">
        <v>70</v>
      </c>
      <c r="B38" s="68" t="s">
        <v>268</v>
      </c>
      <c r="C38" s="68" t="s">
        <v>269</v>
      </c>
      <c r="D38" s="68" t="s">
        <v>118</v>
      </c>
      <c r="E38" s="68" t="s">
        <v>119</v>
      </c>
      <c r="F38" s="68" t="s">
        <v>229</v>
      </c>
      <c r="G38" s="68" t="s">
        <v>230</v>
      </c>
      <c r="H38" s="69">
        <v>2600000</v>
      </c>
      <c r="I38" s="69"/>
      <c r="J38" s="69"/>
      <c r="K38" s="68"/>
      <c r="L38" s="69"/>
      <c r="M38" s="69"/>
      <c r="N38" s="69"/>
      <c r="O38" s="69"/>
      <c r="P38" s="69"/>
      <c r="Q38" s="69"/>
      <c r="R38" s="69"/>
      <c r="S38" s="69">
        <v>2600000</v>
      </c>
      <c r="T38" s="69">
        <v>2600000</v>
      </c>
      <c r="U38" s="69"/>
      <c r="V38" s="69"/>
      <c r="W38" s="69"/>
      <c r="X38" s="69"/>
    </row>
    <row r="39" ht="52" customHeight="1" spans="1:24">
      <c r="A39" s="68" t="s">
        <v>70</v>
      </c>
      <c r="B39" s="68" t="s">
        <v>268</v>
      </c>
      <c r="C39" s="68" t="s">
        <v>269</v>
      </c>
      <c r="D39" s="68" t="s">
        <v>120</v>
      </c>
      <c r="E39" s="68" t="s">
        <v>121</v>
      </c>
      <c r="F39" s="68" t="s">
        <v>233</v>
      </c>
      <c r="G39" s="68" t="s">
        <v>234</v>
      </c>
      <c r="H39" s="69">
        <v>400000</v>
      </c>
      <c r="I39" s="69"/>
      <c r="J39" s="69"/>
      <c r="K39" s="68"/>
      <c r="L39" s="69"/>
      <c r="M39" s="69"/>
      <c r="N39" s="69"/>
      <c r="O39" s="69"/>
      <c r="P39" s="69"/>
      <c r="Q39" s="69"/>
      <c r="R39" s="69"/>
      <c r="S39" s="69">
        <v>400000</v>
      </c>
      <c r="T39" s="69">
        <v>400000</v>
      </c>
      <c r="U39" s="69"/>
      <c r="V39" s="69"/>
      <c r="W39" s="69"/>
      <c r="X39" s="69"/>
    </row>
    <row r="40" ht="52" customHeight="1" spans="1:24">
      <c r="A40" s="68" t="s">
        <v>70</v>
      </c>
      <c r="B40" s="68" t="s">
        <v>270</v>
      </c>
      <c r="C40" s="68" t="s">
        <v>271</v>
      </c>
      <c r="D40" s="68" t="s">
        <v>128</v>
      </c>
      <c r="E40" s="68" t="s">
        <v>129</v>
      </c>
      <c r="F40" s="68" t="s">
        <v>246</v>
      </c>
      <c r="G40" s="68" t="s">
        <v>129</v>
      </c>
      <c r="H40" s="69">
        <v>2000000</v>
      </c>
      <c r="I40" s="69"/>
      <c r="J40" s="69"/>
      <c r="K40" s="68"/>
      <c r="L40" s="69"/>
      <c r="M40" s="69"/>
      <c r="N40" s="69"/>
      <c r="O40" s="69"/>
      <c r="P40" s="69"/>
      <c r="Q40" s="69"/>
      <c r="R40" s="69"/>
      <c r="S40" s="69">
        <v>2000000</v>
      </c>
      <c r="T40" s="69">
        <v>2000000</v>
      </c>
      <c r="U40" s="69"/>
      <c r="V40" s="69"/>
      <c r="W40" s="69"/>
      <c r="X40" s="69"/>
    </row>
    <row r="41" ht="52" customHeight="1" spans="1:24">
      <c r="A41" s="68" t="s">
        <v>70</v>
      </c>
      <c r="B41" s="68" t="s">
        <v>272</v>
      </c>
      <c r="C41" s="68" t="s">
        <v>273</v>
      </c>
      <c r="D41" s="68" t="s">
        <v>114</v>
      </c>
      <c r="E41" s="68" t="s">
        <v>115</v>
      </c>
      <c r="F41" s="68" t="s">
        <v>249</v>
      </c>
      <c r="G41" s="68" t="s">
        <v>250</v>
      </c>
      <c r="H41" s="69">
        <v>600000</v>
      </c>
      <c r="I41" s="69"/>
      <c r="J41" s="69"/>
      <c r="K41" s="68"/>
      <c r="L41" s="69"/>
      <c r="M41" s="69"/>
      <c r="N41" s="69"/>
      <c r="O41" s="69"/>
      <c r="P41" s="69"/>
      <c r="Q41" s="69"/>
      <c r="R41" s="69"/>
      <c r="S41" s="69">
        <v>600000</v>
      </c>
      <c r="T41" s="69">
        <v>600000</v>
      </c>
      <c r="U41" s="69"/>
      <c r="V41" s="69"/>
      <c r="W41" s="69"/>
      <c r="X41" s="69"/>
    </row>
    <row r="42" ht="52" customHeight="1" spans="1:24">
      <c r="A42" s="68" t="s">
        <v>70</v>
      </c>
      <c r="B42" s="68" t="s">
        <v>272</v>
      </c>
      <c r="C42" s="68" t="s">
        <v>273</v>
      </c>
      <c r="D42" s="68" t="s">
        <v>114</v>
      </c>
      <c r="E42" s="68" t="s">
        <v>115</v>
      </c>
      <c r="F42" s="68" t="s">
        <v>274</v>
      </c>
      <c r="G42" s="68" t="s">
        <v>275</v>
      </c>
      <c r="H42" s="69">
        <v>20000</v>
      </c>
      <c r="I42" s="69"/>
      <c r="J42" s="69"/>
      <c r="K42" s="68"/>
      <c r="L42" s="69"/>
      <c r="M42" s="69"/>
      <c r="N42" s="69"/>
      <c r="O42" s="69"/>
      <c r="P42" s="69"/>
      <c r="Q42" s="69"/>
      <c r="R42" s="69"/>
      <c r="S42" s="69">
        <v>20000</v>
      </c>
      <c r="T42" s="69">
        <v>20000</v>
      </c>
      <c r="U42" s="69"/>
      <c r="V42" s="69"/>
      <c r="W42" s="69"/>
      <c r="X42" s="69"/>
    </row>
    <row r="43" ht="52" customHeight="1" spans="1:24">
      <c r="A43" s="68" t="s">
        <v>70</v>
      </c>
      <c r="B43" s="68" t="s">
        <v>272</v>
      </c>
      <c r="C43" s="68" t="s">
        <v>273</v>
      </c>
      <c r="D43" s="68" t="s">
        <v>114</v>
      </c>
      <c r="E43" s="68" t="s">
        <v>115</v>
      </c>
      <c r="F43" s="68" t="s">
        <v>276</v>
      </c>
      <c r="G43" s="68" t="s">
        <v>277</v>
      </c>
      <c r="H43" s="69">
        <v>10000</v>
      </c>
      <c r="I43" s="69"/>
      <c r="J43" s="69"/>
      <c r="K43" s="68"/>
      <c r="L43" s="69"/>
      <c r="M43" s="69"/>
      <c r="N43" s="69"/>
      <c r="O43" s="69"/>
      <c r="P43" s="69"/>
      <c r="Q43" s="69"/>
      <c r="R43" s="69"/>
      <c r="S43" s="69">
        <v>10000</v>
      </c>
      <c r="T43" s="69">
        <v>10000</v>
      </c>
      <c r="U43" s="69"/>
      <c r="V43" s="69"/>
      <c r="W43" s="69"/>
      <c r="X43" s="69"/>
    </row>
    <row r="44" ht="52" customHeight="1" spans="1:24">
      <c r="A44" s="68" t="s">
        <v>70</v>
      </c>
      <c r="B44" s="68" t="s">
        <v>272</v>
      </c>
      <c r="C44" s="68" t="s">
        <v>273</v>
      </c>
      <c r="D44" s="68" t="s">
        <v>114</v>
      </c>
      <c r="E44" s="68" t="s">
        <v>115</v>
      </c>
      <c r="F44" s="68" t="s">
        <v>278</v>
      </c>
      <c r="G44" s="68" t="s">
        <v>279</v>
      </c>
      <c r="H44" s="69">
        <v>400000</v>
      </c>
      <c r="I44" s="69"/>
      <c r="J44" s="69"/>
      <c r="K44" s="68"/>
      <c r="L44" s="69"/>
      <c r="M44" s="69"/>
      <c r="N44" s="69"/>
      <c r="O44" s="69"/>
      <c r="P44" s="69"/>
      <c r="Q44" s="69"/>
      <c r="R44" s="69"/>
      <c r="S44" s="69">
        <v>400000</v>
      </c>
      <c r="T44" s="69">
        <v>400000</v>
      </c>
      <c r="U44" s="69"/>
      <c r="V44" s="69"/>
      <c r="W44" s="69"/>
      <c r="X44" s="69"/>
    </row>
    <row r="45" ht="52" customHeight="1" spans="1:24">
      <c r="A45" s="68" t="s">
        <v>70</v>
      </c>
      <c r="B45" s="68" t="s">
        <v>272</v>
      </c>
      <c r="C45" s="68" t="s">
        <v>273</v>
      </c>
      <c r="D45" s="68" t="s">
        <v>114</v>
      </c>
      <c r="E45" s="68" t="s">
        <v>115</v>
      </c>
      <c r="F45" s="68" t="s">
        <v>280</v>
      </c>
      <c r="G45" s="68" t="s">
        <v>281</v>
      </c>
      <c r="H45" s="69">
        <v>1500000</v>
      </c>
      <c r="I45" s="69"/>
      <c r="J45" s="69"/>
      <c r="K45" s="68"/>
      <c r="L45" s="69"/>
      <c r="M45" s="69"/>
      <c r="N45" s="69"/>
      <c r="O45" s="69"/>
      <c r="P45" s="69"/>
      <c r="Q45" s="69"/>
      <c r="R45" s="69"/>
      <c r="S45" s="69">
        <v>1500000</v>
      </c>
      <c r="T45" s="69">
        <v>1500000</v>
      </c>
      <c r="U45" s="69"/>
      <c r="V45" s="69"/>
      <c r="W45" s="69"/>
      <c r="X45" s="69"/>
    </row>
    <row r="46" ht="52" customHeight="1" spans="1:24">
      <c r="A46" s="68" t="s">
        <v>70</v>
      </c>
      <c r="B46" s="68" t="s">
        <v>272</v>
      </c>
      <c r="C46" s="68" t="s">
        <v>273</v>
      </c>
      <c r="D46" s="68" t="s">
        <v>114</v>
      </c>
      <c r="E46" s="68" t="s">
        <v>115</v>
      </c>
      <c r="F46" s="68" t="s">
        <v>282</v>
      </c>
      <c r="G46" s="68" t="s">
        <v>283</v>
      </c>
      <c r="H46" s="69">
        <v>200000</v>
      </c>
      <c r="I46" s="69"/>
      <c r="J46" s="69"/>
      <c r="K46" s="68"/>
      <c r="L46" s="69"/>
      <c r="M46" s="69"/>
      <c r="N46" s="69"/>
      <c r="O46" s="69"/>
      <c r="P46" s="69"/>
      <c r="Q46" s="69"/>
      <c r="R46" s="69"/>
      <c r="S46" s="69">
        <v>200000</v>
      </c>
      <c r="T46" s="69">
        <v>200000</v>
      </c>
      <c r="U46" s="69"/>
      <c r="V46" s="69"/>
      <c r="W46" s="69"/>
      <c r="X46" s="69"/>
    </row>
    <row r="47" ht="52" customHeight="1" spans="1:24">
      <c r="A47" s="68" t="s">
        <v>70</v>
      </c>
      <c r="B47" s="68" t="s">
        <v>272</v>
      </c>
      <c r="C47" s="68" t="s">
        <v>273</v>
      </c>
      <c r="D47" s="68" t="s">
        <v>114</v>
      </c>
      <c r="E47" s="68" t="s">
        <v>115</v>
      </c>
      <c r="F47" s="68" t="s">
        <v>284</v>
      </c>
      <c r="G47" s="68" t="s">
        <v>285</v>
      </c>
      <c r="H47" s="69">
        <v>300000</v>
      </c>
      <c r="I47" s="69"/>
      <c r="J47" s="69"/>
      <c r="K47" s="68"/>
      <c r="L47" s="69"/>
      <c r="M47" s="69"/>
      <c r="N47" s="69"/>
      <c r="O47" s="69"/>
      <c r="P47" s="69"/>
      <c r="Q47" s="69"/>
      <c r="R47" s="69"/>
      <c r="S47" s="69">
        <v>300000</v>
      </c>
      <c r="T47" s="69">
        <v>300000</v>
      </c>
      <c r="U47" s="69"/>
      <c r="V47" s="69"/>
      <c r="W47" s="69"/>
      <c r="X47" s="69"/>
    </row>
    <row r="48" ht="52" customHeight="1" spans="1:24">
      <c r="A48" s="68" t="s">
        <v>70</v>
      </c>
      <c r="B48" s="68" t="s">
        <v>272</v>
      </c>
      <c r="C48" s="68" t="s">
        <v>273</v>
      </c>
      <c r="D48" s="68" t="s">
        <v>114</v>
      </c>
      <c r="E48" s="68" t="s">
        <v>115</v>
      </c>
      <c r="F48" s="68" t="s">
        <v>286</v>
      </c>
      <c r="G48" s="68" t="s">
        <v>287</v>
      </c>
      <c r="H48" s="69">
        <v>3000000</v>
      </c>
      <c r="I48" s="69"/>
      <c r="J48" s="69"/>
      <c r="K48" s="68"/>
      <c r="L48" s="69"/>
      <c r="M48" s="69"/>
      <c r="N48" s="69"/>
      <c r="O48" s="69"/>
      <c r="P48" s="69"/>
      <c r="Q48" s="69"/>
      <c r="R48" s="69"/>
      <c r="S48" s="69">
        <v>3000000</v>
      </c>
      <c r="T48" s="69">
        <v>3000000</v>
      </c>
      <c r="U48" s="69"/>
      <c r="V48" s="69"/>
      <c r="W48" s="69"/>
      <c r="X48" s="69"/>
    </row>
    <row r="49" ht="52" customHeight="1" spans="1:24">
      <c r="A49" s="68" t="s">
        <v>70</v>
      </c>
      <c r="B49" s="68" t="s">
        <v>272</v>
      </c>
      <c r="C49" s="68" t="s">
        <v>273</v>
      </c>
      <c r="D49" s="68" t="s">
        <v>114</v>
      </c>
      <c r="E49" s="68" t="s">
        <v>115</v>
      </c>
      <c r="F49" s="68" t="s">
        <v>288</v>
      </c>
      <c r="G49" s="68" t="s">
        <v>289</v>
      </c>
      <c r="H49" s="69">
        <v>50000</v>
      </c>
      <c r="I49" s="69"/>
      <c r="J49" s="69"/>
      <c r="K49" s="68"/>
      <c r="L49" s="69"/>
      <c r="M49" s="69"/>
      <c r="N49" s="69"/>
      <c r="O49" s="69"/>
      <c r="P49" s="69"/>
      <c r="Q49" s="69"/>
      <c r="R49" s="69"/>
      <c r="S49" s="69">
        <v>50000</v>
      </c>
      <c r="T49" s="69">
        <v>50000</v>
      </c>
      <c r="U49" s="69"/>
      <c r="V49" s="69"/>
      <c r="W49" s="69"/>
      <c r="X49" s="69"/>
    </row>
    <row r="50" ht="52" customHeight="1" spans="1:24">
      <c r="A50" s="68" t="s">
        <v>70</v>
      </c>
      <c r="B50" s="68" t="s">
        <v>272</v>
      </c>
      <c r="C50" s="68" t="s">
        <v>273</v>
      </c>
      <c r="D50" s="68" t="s">
        <v>114</v>
      </c>
      <c r="E50" s="68" t="s">
        <v>115</v>
      </c>
      <c r="F50" s="68" t="s">
        <v>290</v>
      </c>
      <c r="G50" s="68" t="s">
        <v>291</v>
      </c>
      <c r="H50" s="69">
        <v>799998</v>
      </c>
      <c r="I50" s="69"/>
      <c r="J50" s="69"/>
      <c r="K50" s="68"/>
      <c r="L50" s="69"/>
      <c r="M50" s="69"/>
      <c r="N50" s="69"/>
      <c r="O50" s="69"/>
      <c r="P50" s="69"/>
      <c r="Q50" s="69"/>
      <c r="R50" s="69"/>
      <c r="S50" s="69">
        <v>799998</v>
      </c>
      <c r="T50" s="69">
        <v>799998</v>
      </c>
      <c r="U50" s="69"/>
      <c r="V50" s="69"/>
      <c r="W50" s="69"/>
      <c r="X50" s="69"/>
    </row>
    <row r="51" ht="52" customHeight="1" spans="1:24">
      <c r="A51" s="68" t="s">
        <v>70</v>
      </c>
      <c r="B51" s="68" t="s">
        <v>272</v>
      </c>
      <c r="C51" s="68" t="s">
        <v>273</v>
      </c>
      <c r="D51" s="68" t="s">
        <v>114</v>
      </c>
      <c r="E51" s="68" t="s">
        <v>115</v>
      </c>
      <c r="F51" s="68" t="s">
        <v>292</v>
      </c>
      <c r="G51" s="68" t="s">
        <v>293</v>
      </c>
      <c r="H51" s="69">
        <v>70000000</v>
      </c>
      <c r="I51" s="69"/>
      <c r="J51" s="69"/>
      <c r="K51" s="68"/>
      <c r="L51" s="69"/>
      <c r="M51" s="69"/>
      <c r="N51" s="69"/>
      <c r="O51" s="69"/>
      <c r="P51" s="69"/>
      <c r="Q51" s="69"/>
      <c r="R51" s="69"/>
      <c r="S51" s="69">
        <v>70000000</v>
      </c>
      <c r="T51" s="69">
        <v>70000000</v>
      </c>
      <c r="U51" s="69"/>
      <c r="V51" s="69"/>
      <c r="W51" s="69"/>
      <c r="X51" s="69"/>
    </row>
    <row r="52" ht="52" customHeight="1" spans="1:24">
      <c r="A52" s="68" t="s">
        <v>70</v>
      </c>
      <c r="B52" s="68" t="s">
        <v>272</v>
      </c>
      <c r="C52" s="68" t="s">
        <v>273</v>
      </c>
      <c r="D52" s="68" t="s">
        <v>114</v>
      </c>
      <c r="E52" s="68" t="s">
        <v>115</v>
      </c>
      <c r="F52" s="68" t="s">
        <v>294</v>
      </c>
      <c r="G52" s="68" t="s">
        <v>295</v>
      </c>
      <c r="H52" s="69">
        <v>950000</v>
      </c>
      <c r="I52" s="69"/>
      <c r="J52" s="69"/>
      <c r="K52" s="68"/>
      <c r="L52" s="69"/>
      <c r="M52" s="69"/>
      <c r="N52" s="69"/>
      <c r="O52" s="69"/>
      <c r="P52" s="69"/>
      <c r="Q52" s="69"/>
      <c r="R52" s="69"/>
      <c r="S52" s="69">
        <v>950000</v>
      </c>
      <c r="T52" s="69">
        <v>950000</v>
      </c>
      <c r="U52" s="69"/>
      <c r="V52" s="69"/>
      <c r="W52" s="69"/>
      <c r="X52" s="69"/>
    </row>
    <row r="53" ht="52" customHeight="1" spans="1:24">
      <c r="A53" s="68" t="s">
        <v>70</v>
      </c>
      <c r="B53" s="68" t="s">
        <v>272</v>
      </c>
      <c r="C53" s="68" t="s">
        <v>273</v>
      </c>
      <c r="D53" s="68" t="s">
        <v>114</v>
      </c>
      <c r="E53" s="68" t="s">
        <v>115</v>
      </c>
      <c r="F53" s="68" t="s">
        <v>296</v>
      </c>
      <c r="G53" s="68" t="s">
        <v>297</v>
      </c>
      <c r="H53" s="69">
        <v>4000000</v>
      </c>
      <c r="I53" s="69"/>
      <c r="J53" s="69"/>
      <c r="K53" s="68"/>
      <c r="L53" s="69"/>
      <c r="M53" s="69"/>
      <c r="N53" s="69"/>
      <c r="O53" s="69"/>
      <c r="P53" s="69"/>
      <c r="Q53" s="69"/>
      <c r="R53" s="69"/>
      <c r="S53" s="69">
        <v>4000000</v>
      </c>
      <c r="T53" s="69">
        <v>4000000</v>
      </c>
      <c r="U53" s="69"/>
      <c r="V53" s="69"/>
      <c r="W53" s="69"/>
      <c r="X53" s="69"/>
    </row>
    <row r="54" ht="52" customHeight="1" spans="1:24">
      <c r="A54" s="68" t="s">
        <v>70</v>
      </c>
      <c r="B54" s="68" t="s">
        <v>272</v>
      </c>
      <c r="C54" s="68" t="s">
        <v>273</v>
      </c>
      <c r="D54" s="68" t="s">
        <v>114</v>
      </c>
      <c r="E54" s="68" t="s">
        <v>115</v>
      </c>
      <c r="F54" s="68" t="s">
        <v>298</v>
      </c>
      <c r="G54" s="68" t="s">
        <v>299</v>
      </c>
      <c r="H54" s="69">
        <v>600000</v>
      </c>
      <c r="I54" s="69"/>
      <c r="J54" s="69"/>
      <c r="K54" s="68"/>
      <c r="L54" s="69"/>
      <c r="M54" s="69"/>
      <c r="N54" s="69"/>
      <c r="O54" s="69"/>
      <c r="P54" s="69"/>
      <c r="Q54" s="69"/>
      <c r="R54" s="69"/>
      <c r="S54" s="69">
        <v>600000</v>
      </c>
      <c r="T54" s="69">
        <v>600000</v>
      </c>
      <c r="U54" s="69"/>
      <c r="V54" s="69"/>
      <c r="W54" s="69"/>
      <c r="X54" s="69"/>
    </row>
    <row r="55" ht="52" customHeight="1" spans="1:24">
      <c r="A55" s="68" t="s">
        <v>70</v>
      </c>
      <c r="B55" s="68" t="s">
        <v>272</v>
      </c>
      <c r="C55" s="68" t="s">
        <v>273</v>
      </c>
      <c r="D55" s="68" t="s">
        <v>114</v>
      </c>
      <c r="E55" s="68" t="s">
        <v>115</v>
      </c>
      <c r="F55" s="68" t="s">
        <v>300</v>
      </c>
      <c r="G55" s="68" t="s">
        <v>301</v>
      </c>
      <c r="H55" s="69">
        <v>2000000</v>
      </c>
      <c r="I55" s="69"/>
      <c r="J55" s="69"/>
      <c r="K55" s="68"/>
      <c r="L55" s="69"/>
      <c r="M55" s="69"/>
      <c r="N55" s="69"/>
      <c r="O55" s="69"/>
      <c r="P55" s="69"/>
      <c r="Q55" s="69"/>
      <c r="R55" s="69"/>
      <c r="S55" s="69">
        <v>2000000</v>
      </c>
      <c r="T55" s="69">
        <v>2000000</v>
      </c>
      <c r="U55" s="69"/>
      <c r="V55" s="69"/>
      <c r="W55" s="69"/>
      <c r="X55" s="69"/>
    </row>
    <row r="56" ht="52" customHeight="1" spans="1:24">
      <c r="A56" s="68" t="s">
        <v>70</v>
      </c>
      <c r="B56" s="68" t="s">
        <v>302</v>
      </c>
      <c r="C56" s="68" t="s">
        <v>303</v>
      </c>
      <c r="D56" s="68" t="s">
        <v>114</v>
      </c>
      <c r="E56" s="68" t="s">
        <v>115</v>
      </c>
      <c r="F56" s="68" t="s">
        <v>256</v>
      </c>
      <c r="G56" s="68" t="s">
        <v>257</v>
      </c>
      <c r="H56" s="69">
        <v>36000</v>
      </c>
      <c r="I56" s="69"/>
      <c r="J56" s="69"/>
      <c r="K56" s="68"/>
      <c r="L56" s="69"/>
      <c r="M56" s="69"/>
      <c r="N56" s="69"/>
      <c r="O56" s="69"/>
      <c r="P56" s="69"/>
      <c r="Q56" s="69"/>
      <c r="R56" s="69"/>
      <c r="S56" s="69">
        <v>36000</v>
      </c>
      <c r="T56" s="69">
        <v>36000</v>
      </c>
      <c r="U56" s="69"/>
      <c r="V56" s="69"/>
      <c r="W56" s="69"/>
      <c r="X56" s="69"/>
    </row>
    <row r="57" ht="52" customHeight="1" spans="1:24">
      <c r="A57" s="68" t="s">
        <v>70</v>
      </c>
      <c r="B57" s="68" t="s">
        <v>304</v>
      </c>
      <c r="C57" s="68" t="s">
        <v>305</v>
      </c>
      <c r="D57" s="68" t="s">
        <v>114</v>
      </c>
      <c r="E57" s="68" t="s">
        <v>115</v>
      </c>
      <c r="F57" s="68" t="s">
        <v>306</v>
      </c>
      <c r="G57" s="68" t="s">
        <v>307</v>
      </c>
      <c r="H57" s="69">
        <v>80000</v>
      </c>
      <c r="I57" s="69"/>
      <c r="J57" s="69"/>
      <c r="K57" s="68"/>
      <c r="L57" s="69"/>
      <c r="M57" s="69"/>
      <c r="N57" s="69"/>
      <c r="O57" s="69"/>
      <c r="P57" s="69"/>
      <c r="Q57" s="69"/>
      <c r="R57" s="69"/>
      <c r="S57" s="69">
        <v>80000</v>
      </c>
      <c r="T57" s="69">
        <v>80000</v>
      </c>
      <c r="U57" s="69"/>
      <c r="V57" s="69"/>
      <c r="W57" s="69"/>
      <c r="X57" s="69"/>
    </row>
    <row r="58" ht="52" customHeight="1" spans="1:24">
      <c r="A58" s="68" t="s">
        <v>70</v>
      </c>
      <c r="B58" s="68" t="s">
        <v>308</v>
      </c>
      <c r="C58" s="68" t="s">
        <v>309</v>
      </c>
      <c r="D58" s="68" t="s">
        <v>114</v>
      </c>
      <c r="E58" s="68" t="s">
        <v>115</v>
      </c>
      <c r="F58" s="68" t="s">
        <v>310</v>
      </c>
      <c r="G58" s="68" t="s">
        <v>180</v>
      </c>
      <c r="H58" s="69">
        <v>60000</v>
      </c>
      <c r="I58" s="69"/>
      <c r="J58" s="69"/>
      <c r="K58" s="68"/>
      <c r="L58" s="69"/>
      <c r="M58" s="69"/>
      <c r="N58" s="69"/>
      <c r="O58" s="69"/>
      <c r="P58" s="69"/>
      <c r="Q58" s="69"/>
      <c r="R58" s="69"/>
      <c r="S58" s="69">
        <v>60000</v>
      </c>
      <c r="T58" s="69">
        <v>60000</v>
      </c>
      <c r="U58" s="69"/>
      <c r="V58" s="69"/>
      <c r="W58" s="69"/>
      <c r="X58" s="69"/>
    </row>
    <row r="59" ht="52" customHeight="1" spans="1:24">
      <c r="A59" s="68" t="s">
        <v>70</v>
      </c>
      <c r="B59" s="68" t="s">
        <v>311</v>
      </c>
      <c r="C59" s="68" t="s">
        <v>312</v>
      </c>
      <c r="D59" s="68" t="s">
        <v>114</v>
      </c>
      <c r="E59" s="68" t="s">
        <v>115</v>
      </c>
      <c r="F59" s="68" t="s">
        <v>313</v>
      </c>
      <c r="G59" s="68" t="s">
        <v>314</v>
      </c>
      <c r="H59" s="69">
        <v>900000</v>
      </c>
      <c r="I59" s="69"/>
      <c r="J59" s="69"/>
      <c r="K59" s="68"/>
      <c r="L59" s="69"/>
      <c r="M59" s="69"/>
      <c r="N59" s="69"/>
      <c r="O59" s="69"/>
      <c r="P59" s="69"/>
      <c r="Q59" s="69"/>
      <c r="R59" s="69"/>
      <c r="S59" s="69">
        <v>900000</v>
      </c>
      <c r="T59" s="69">
        <v>900000</v>
      </c>
      <c r="U59" s="69"/>
      <c r="V59" s="69"/>
      <c r="W59" s="69"/>
      <c r="X59" s="69"/>
    </row>
    <row r="60" ht="52" customHeight="1" spans="1:24">
      <c r="A60" s="68" t="s">
        <v>70</v>
      </c>
      <c r="B60" s="68" t="s">
        <v>311</v>
      </c>
      <c r="C60" s="68" t="s">
        <v>312</v>
      </c>
      <c r="D60" s="68" t="s">
        <v>114</v>
      </c>
      <c r="E60" s="68" t="s">
        <v>115</v>
      </c>
      <c r="F60" s="68" t="s">
        <v>313</v>
      </c>
      <c r="G60" s="68" t="s">
        <v>314</v>
      </c>
      <c r="H60" s="69">
        <v>1500000</v>
      </c>
      <c r="I60" s="69"/>
      <c r="J60" s="69"/>
      <c r="K60" s="68"/>
      <c r="L60" s="69"/>
      <c r="M60" s="69"/>
      <c r="N60" s="69"/>
      <c r="O60" s="69"/>
      <c r="P60" s="69"/>
      <c r="Q60" s="69"/>
      <c r="R60" s="69"/>
      <c r="S60" s="69">
        <v>1500000</v>
      </c>
      <c r="T60" s="69">
        <v>1500000</v>
      </c>
      <c r="U60" s="69"/>
      <c r="V60" s="69"/>
      <c r="W60" s="69"/>
      <c r="X60" s="69"/>
    </row>
    <row r="61" ht="52" customHeight="1" spans="1:24">
      <c r="A61" s="68" t="s">
        <v>70</v>
      </c>
      <c r="B61" s="68" t="s">
        <v>315</v>
      </c>
      <c r="C61" s="68" t="s">
        <v>316</v>
      </c>
      <c r="D61" s="68" t="s">
        <v>114</v>
      </c>
      <c r="E61" s="68" t="s">
        <v>115</v>
      </c>
      <c r="F61" s="68" t="s">
        <v>306</v>
      </c>
      <c r="G61" s="68" t="s">
        <v>307</v>
      </c>
      <c r="H61" s="69">
        <v>380000</v>
      </c>
      <c r="I61" s="69"/>
      <c r="J61" s="69"/>
      <c r="K61" s="68"/>
      <c r="L61" s="69"/>
      <c r="M61" s="69"/>
      <c r="N61" s="69"/>
      <c r="O61" s="69"/>
      <c r="P61" s="69"/>
      <c r="Q61" s="69"/>
      <c r="R61" s="69"/>
      <c r="S61" s="69">
        <v>380000</v>
      </c>
      <c r="T61" s="69">
        <v>380000</v>
      </c>
      <c r="U61" s="69"/>
      <c r="V61" s="69"/>
      <c r="W61" s="69"/>
      <c r="X61" s="69"/>
    </row>
    <row r="62" ht="52" customHeight="1" spans="1:24">
      <c r="A62" s="70" t="s">
        <v>175</v>
      </c>
      <c r="B62" s="70"/>
      <c r="C62" s="70"/>
      <c r="D62" s="70"/>
      <c r="E62" s="70"/>
      <c r="F62" s="70"/>
      <c r="G62" s="70"/>
      <c r="H62" s="69">
        <v>187517763.58</v>
      </c>
      <c r="I62" s="69">
        <v>22221765.58</v>
      </c>
      <c r="J62" s="69"/>
      <c r="K62" s="69"/>
      <c r="L62" s="69"/>
      <c r="M62" s="69">
        <v>22221765.58</v>
      </c>
      <c r="N62" s="69"/>
      <c r="O62" s="69"/>
      <c r="P62" s="69"/>
      <c r="Q62" s="69"/>
      <c r="R62" s="69"/>
      <c r="S62" s="69">
        <v>165295998</v>
      </c>
      <c r="T62" s="69">
        <v>165295998</v>
      </c>
      <c r="U62" s="69"/>
      <c r="V62" s="69"/>
      <c r="W62" s="69"/>
      <c r="X62" s="69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62:G6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354166666666667" right="0.275" top="0.511805555555556" bottom="0.118055555555556" header="0.5" footer="0.5"/>
  <pageSetup paperSize="9" scale="25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2"/>
  <sheetViews>
    <sheetView showZeros="0" topLeftCell="K1" workbookViewId="0">
      <selection activeCell="K7" sqref="K7"/>
    </sheetView>
  </sheetViews>
  <sheetFormatPr defaultColWidth="10.7166666666667" defaultRowHeight="14.25" customHeight="1"/>
  <cols>
    <col min="1" max="1" width="16.1416666666667" customWidth="1"/>
    <col min="2" max="2" width="31.575" customWidth="1"/>
    <col min="3" max="3" width="38.275" customWidth="1"/>
    <col min="4" max="4" width="27.85" customWidth="1"/>
    <col min="5" max="5" width="13" customWidth="1"/>
    <col min="6" max="6" width="20.7166666666667" customWidth="1"/>
    <col min="7" max="7" width="11.575" customWidth="1"/>
    <col min="8" max="8" width="20.7166666666667" customWidth="1"/>
    <col min="9" max="10" width="12.575" customWidth="1"/>
    <col min="11" max="11" width="12.85" customWidth="1"/>
    <col min="12" max="14" width="14.275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4" t="s">
        <v>317</v>
      </c>
    </row>
    <row r="2" ht="45" customHeight="1" spans="1:23">
      <c r="A2" s="21" t="s">
        <v>318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ht="13.5" customHeight="1" spans="1:23">
      <c r="A3" s="20" t="str">
        <f>"单位名称:"&amp;"姚安县人民医院"</f>
        <v>单位名称:姚安县人民医院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4" t="s">
        <v>2</v>
      </c>
    </row>
    <row r="4" ht="21.75" customHeight="1" spans="1:23">
      <c r="A4" s="9" t="s">
        <v>319</v>
      </c>
      <c r="B4" s="9" t="s">
        <v>187</v>
      </c>
      <c r="C4" s="9" t="s">
        <v>188</v>
      </c>
      <c r="D4" s="9" t="s">
        <v>186</v>
      </c>
      <c r="E4" s="9" t="s">
        <v>189</v>
      </c>
      <c r="F4" s="9" t="s">
        <v>190</v>
      </c>
      <c r="G4" s="9" t="s">
        <v>320</v>
      </c>
      <c r="H4" s="9" t="s">
        <v>321</v>
      </c>
      <c r="I4" s="9" t="s">
        <v>56</v>
      </c>
      <c r="J4" s="9" t="s">
        <v>322</v>
      </c>
      <c r="K4" s="9"/>
      <c r="L4" s="9"/>
      <c r="M4" s="9"/>
      <c r="N4" s="9" t="s">
        <v>195</v>
      </c>
      <c r="O4" s="9"/>
      <c r="P4" s="9"/>
      <c r="Q4" s="9" t="s">
        <v>62</v>
      </c>
      <c r="R4" s="9" t="s">
        <v>63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59</v>
      </c>
      <c r="K5" s="9"/>
      <c r="L5" s="9" t="s">
        <v>60</v>
      </c>
      <c r="M5" s="9" t="s">
        <v>61</v>
      </c>
      <c r="N5" s="9" t="s">
        <v>59</v>
      </c>
      <c r="O5" s="9" t="s">
        <v>60</v>
      </c>
      <c r="P5" s="9" t="s">
        <v>61</v>
      </c>
      <c r="Q5" s="9"/>
      <c r="R5" s="9" t="s">
        <v>58</v>
      </c>
      <c r="S5" s="9" t="s">
        <v>64</v>
      </c>
      <c r="T5" s="9" t="s">
        <v>202</v>
      </c>
      <c r="U5" s="9" t="s">
        <v>66</v>
      </c>
      <c r="V5" s="9" t="s">
        <v>67</v>
      </c>
      <c r="W5" s="9" t="s">
        <v>68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58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58</v>
      </c>
      <c r="K7" s="9" t="s">
        <v>323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60">
        <v>1</v>
      </c>
      <c r="B8" s="60">
        <v>2</v>
      </c>
      <c r="C8" s="60">
        <v>3</v>
      </c>
      <c r="D8" s="60">
        <v>4</v>
      </c>
      <c r="E8" s="60">
        <v>5</v>
      </c>
      <c r="F8" s="60">
        <v>6</v>
      </c>
      <c r="G8" s="60">
        <v>7</v>
      </c>
      <c r="H8" s="60">
        <v>8</v>
      </c>
      <c r="I8" s="60">
        <v>9</v>
      </c>
      <c r="J8" s="60">
        <v>10</v>
      </c>
      <c r="K8" s="60">
        <v>11</v>
      </c>
      <c r="L8" s="61">
        <v>12</v>
      </c>
      <c r="M8" s="61">
        <v>13</v>
      </c>
      <c r="N8" s="61">
        <v>14</v>
      </c>
      <c r="O8" s="61">
        <v>15</v>
      </c>
      <c r="P8" s="61">
        <v>16</v>
      </c>
      <c r="Q8" s="61">
        <v>17</v>
      </c>
      <c r="R8" s="61">
        <v>18</v>
      </c>
      <c r="S8" s="61">
        <v>19</v>
      </c>
      <c r="T8" s="61">
        <v>20</v>
      </c>
      <c r="U8" s="60">
        <v>21</v>
      </c>
      <c r="V8" s="60">
        <v>22</v>
      </c>
      <c r="W8" s="60">
        <v>23</v>
      </c>
    </row>
    <row r="9" ht="22" customHeight="1" spans="1:23">
      <c r="A9" s="7"/>
      <c r="B9" s="7"/>
      <c r="C9" s="7" t="s">
        <v>324</v>
      </c>
      <c r="D9" s="7"/>
      <c r="E9" s="7"/>
      <c r="F9" s="7"/>
      <c r="G9" s="7"/>
      <c r="H9" s="7"/>
      <c r="I9" s="18">
        <v>4000000</v>
      </c>
      <c r="J9" s="8"/>
      <c r="K9" s="8"/>
      <c r="L9" s="8"/>
      <c r="M9" s="8"/>
      <c r="N9" s="8"/>
      <c r="O9" s="8"/>
      <c r="P9" s="8"/>
      <c r="Q9" s="8"/>
      <c r="R9" s="8">
        <v>4000000</v>
      </c>
      <c r="S9" s="8">
        <v>4000000</v>
      </c>
      <c r="T9" s="8"/>
      <c r="U9" s="8"/>
      <c r="V9" s="8"/>
      <c r="W9" s="8"/>
    </row>
    <row r="10" ht="22" customHeight="1" spans="1:23">
      <c r="A10" s="7" t="s">
        <v>325</v>
      </c>
      <c r="B10" s="7" t="s">
        <v>326</v>
      </c>
      <c r="C10" s="7" t="s">
        <v>324</v>
      </c>
      <c r="D10" s="7" t="s">
        <v>70</v>
      </c>
      <c r="E10" s="7" t="s">
        <v>114</v>
      </c>
      <c r="F10" s="7" t="s">
        <v>115</v>
      </c>
      <c r="G10" s="7" t="s">
        <v>327</v>
      </c>
      <c r="H10" s="7" t="s">
        <v>328</v>
      </c>
      <c r="I10" s="8">
        <v>4000000</v>
      </c>
      <c r="J10" s="8"/>
      <c r="K10" s="8"/>
      <c r="L10" s="8"/>
      <c r="M10" s="8"/>
      <c r="N10" s="8"/>
      <c r="O10" s="8"/>
      <c r="P10" s="8"/>
      <c r="Q10" s="8"/>
      <c r="R10" s="8">
        <v>4000000</v>
      </c>
      <c r="S10" s="8">
        <v>4000000</v>
      </c>
      <c r="T10" s="8"/>
      <c r="U10" s="8"/>
      <c r="V10" s="8"/>
      <c r="W10" s="8"/>
    </row>
    <row r="11" ht="22" customHeight="1" spans="1:23">
      <c r="A11" s="7"/>
      <c r="B11" s="7"/>
      <c r="C11" s="7" t="s">
        <v>329</v>
      </c>
      <c r="D11" s="7"/>
      <c r="E11" s="7"/>
      <c r="F11" s="7"/>
      <c r="G11" s="7"/>
      <c r="H11" s="7"/>
      <c r="I11" s="18">
        <v>15950000</v>
      </c>
      <c r="J11" s="8"/>
      <c r="K11" s="8"/>
      <c r="L11" s="8"/>
      <c r="M11" s="8"/>
      <c r="N11" s="8"/>
      <c r="O11" s="8"/>
      <c r="P11" s="7"/>
      <c r="Q11" s="8"/>
      <c r="R11" s="8">
        <v>15950000</v>
      </c>
      <c r="S11" s="8">
        <v>15950000</v>
      </c>
      <c r="T11" s="8"/>
      <c r="U11" s="8"/>
      <c r="V11" s="8"/>
      <c r="W11" s="8"/>
    </row>
    <row r="12" ht="22" customHeight="1" spans="1:23">
      <c r="A12" s="7" t="s">
        <v>325</v>
      </c>
      <c r="B12" s="7" t="s">
        <v>330</v>
      </c>
      <c r="C12" s="7" t="s">
        <v>329</v>
      </c>
      <c r="D12" s="7" t="s">
        <v>70</v>
      </c>
      <c r="E12" s="7" t="s">
        <v>114</v>
      </c>
      <c r="F12" s="7" t="s">
        <v>115</v>
      </c>
      <c r="G12" s="7" t="s">
        <v>249</v>
      </c>
      <c r="H12" s="7" t="s">
        <v>250</v>
      </c>
      <c r="I12" s="8">
        <v>200000</v>
      </c>
      <c r="J12" s="8"/>
      <c r="K12" s="8"/>
      <c r="L12" s="8"/>
      <c r="M12" s="8"/>
      <c r="N12" s="8"/>
      <c r="O12" s="8"/>
      <c r="P12" s="7"/>
      <c r="Q12" s="8"/>
      <c r="R12" s="8">
        <v>200000</v>
      </c>
      <c r="S12" s="8">
        <v>200000</v>
      </c>
      <c r="T12" s="8"/>
      <c r="U12" s="8"/>
      <c r="V12" s="8"/>
      <c r="W12" s="8"/>
    </row>
    <row r="13" ht="22" customHeight="1" spans="1:23">
      <c r="A13" s="7" t="s">
        <v>325</v>
      </c>
      <c r="B13" s="7" t="s">
        <v>330</v>
      </c>
      <c r="C13" s="7" t="s">
        <v>329</v>
      </c>
      <c r="D13" s="7" t="s">
        <v>70</v>
      </c>
      <c r="E13" s="7" t="s">
        <v>114</v>
      </c>
      <c r="F13" s="7" t="s">
        <v>115</v>
      </c>
      <c r="G13" s="7" t="s">
        <v>274</v>
      </c>
      <c r="H13" s="7" t="s">
        <v>275</v>
      </c>
      <c r="I13" s="8">
        <v>50000</v>
      </c>
      <c r="J13" s="8"/>
      <c r="K13" s="8"/>
      <c r="L13" s="8"/>
      <c r="M13" s="8"/>
      <c r="N13" s="8"/>
      <c r="O13" s="8"/>
      <c r="P13" s="7"/>
      <c r="Q13" s="8"/>
      <c r="R13" s="8">
        <v>50000</v>
      </c>
      <c r="S13" s="8">
        <v>50000</v>
      </c>
      <c r="T13" s="8"/>
      <c r="U13" s="8"/>
      <c r="V13" s="8"/>
      <c r="W13" s="8"/>
    </row>
    <row r="14" ht="22" customHeight="1" spans="1:23">
      <c r="A14" s="7" t="s">
        <v>325</v>
      </c>
      <c r="B14" s="7" t="s">
        <v>330</v>
      </c>
      <c r="C14" s="7" t="s">
        <v>329</v>
      </c>
      <c r="D14" s="7" t="s">
        <v>70</v>
      </c>
      <c r="E14" s="7" t="s">
        <v>114</v>
      </c>
      <c r="F14" s="7" t="s">
        <v>115</v>
      </c>
      <c r="G14" s="7" t="s">
        <v>331</v>
      </c>
      <c r="H14" s="7" t="s">
        <v>332</v>
      </c>
      <c r="I14" s="8">
        <v>500000</v>
      </c>
      <c r="J14" s="8"/>
      <c r="K14" s="8"/>
      <c r="L14" s="8"/>
      <c r="M14" s="8"/>
      <c r="N14" s="8"/>
      <c r="O14" s="8"/>
      <c r="P14" s="7"/>
      <c r="Q14" s="8"/>
      <c r="R14" s="8">
        <v>500000</v>
      </c>
      <c r="S14" s="8">
        <v>500000</v>
      </c>
      <c r="T14" s="8"/>
      <c r="U14" s="8"/>
      <c r="V14" s="8"/>
      <c r="W14" s="8"/>
    </row>
    <row r="15" ht="22" customHeight="1" spans="1:23">
      <c r="A15" s="7" t="s">
        <v>325</v>
      </c>
      <c r="B15" s="7" t="s">
        <v>330</v>
      </c>
      <c r="C15" s="7" t="s">
        <v>329</v>
      </c>
      <c r="D15" s="7" t="s">
        <v>70</v>
      </c>
      <c r="E15" s="7" t="s">
        <v>114</v>
      </c>
      <c r="F15" s="7" t="s">
        <v>115</v>
      </c>
      <c r="G15" s="7" t="s">
        <v>333</v>
      </c>
      <c r="H15" s="7" t="s">
        <v>334</v>
      </c>
      <c r="I15" s="8">
        <v>3000000</v>
      </c>
      <c r="J15" s="8"/>
      <c r="K15" s="8"/>
      <c r="L15" s="8"/>
      <c r="M15" s="8"/>
      <c r="N15" s="8"/>
      <c r="O15" s="8"/>
      <c r="P15" s="7"/>
      <c r="Q15" s="8"/>
      <c r="R15" s="8">
        <v>3000000</v>
      </c>
      <c r="S15" s="8">
        <v>3000000</v>
      </c>
      <c r="T15" s="8"/>
      <c r="U15" s="8"/>
      <c r="V15" s="8"/>
      <c r="W15" s="8"/>
    </row>
    <row r="16" ht="22" customHeight="1" spans="1:23">
      <c r="A16" s="7" t="s">
        <v>325</v>
      </c>
      <c r="B16" s="7" t="s">
        <v>330</v>
      </c>
      <c r="C16" s="7" t="s">
        <v>329</v>
      </c>
      <c r="D16" s="7" t="s">
        <v>70</v>
      </c>
      <c r="E16" s="7" t="s">
        <v>114</v>
      </c>
      <c r="F16" s="7" t="s">
        <v>115</v>
      </c>
      <c r="G16" s="7" t="s">
        <v>335</v>
      </c>
      <c r="H16" s="7" t="s">
        <v>336</v>
      </c>
      <c r="I16" s="8">
        <v>12000000</v>
      </c>
      <c r="J16" s="8"/>
      <c r="K16" s="8"/>
      <c r="L16" s="8"/>
      <c r="M16" s="8"/>
      <c r="N16" s="8"/>
      <c r="O16" s="8"/>
      <c r="P16" s="7"/>
      <c r="Q16" s="8"/>
      <c r="R16" s="8">
        <v>12000000</v>
      </c>
      <c r="S16" s="8">
        <v>12000000</v>
      </c>
      <c r="T16" s="8"/>
      <c r="U16" s="8"/>
      <c r="V16" s="8"/>
      <c r="W16" s="8"/>
    </row>
    <row r="17" ht="22" customHeight="1" spans="1:23">
      <c r="A17" s="7" t="s">
        <v>325</v>
      </c>
      <c r="B17" s="7" t="s">
        <v>330</v>
      </c>
      <c r="C17" s="7" t="s">
        <v>329</v>
      </c>
      <c r="D17" s="7" t="s">
        <v>70</v>
      </c>
      <c r="E17" s="7" t="s">
        <v>114</v>
      </c>
      <c r="F17" s="7" t="s">
        <v>115</v>
      </c>
      <c r="G17" s="7" t="s">
        <v>337</v>
      </c>
      <c r="H17" s="7" t="s">
        <v>338</v>
      </c>
      <c r="I17" s="8">
        <v>200000</v>
      </c>
      <c r="J17" s="8"/>
      <c r="K17" s="8"/>
      <c r="L17" s="8"/>
      <c r="M17" s="8"/>
      <c r="N17" s="8"/>
      <c r="O17" s="8"/>
      <c r="P17" s="7"/>
      <c r="Q17" s="8"/>
      <c r="R17" s="8">
        <v>200000</v>
      </c>
      <c r="S17" s="8">
        <v>200000</v>
      </c>
      <c r="T17" s="8"/>
      <c r="U17" s="8"/>
      <c r="V17" s="8"/>
      <c r="W17" s="8"/>
    </row>
    <row r="18" ht="22" customHeight="1" spans="1:23">
      <c r="A18" s="7"/>
      <c r="B18" s="7"/>
      <c r="C18" s="7" t="s">
        <v>339</v>
      </c>
      <c r="D18" s="7"/>
      <c r="E18" s="7"/>
      <c r="F18" s="7"/>
      <c r="G18" s="7"/>
      <c r="H18" s="7"/>
      <c r="I18" s="18">
        <v>10000000</v>
      </c>
      <c r="J18" s="8"/>
      <c r="K18" s="8"/>
      <c r="L18" s="8"/>
      <c r="M18" s="8"/>
      <c r="N18" s="8"/>
      <c r="O18" s="8"/>
      <c r="P18" s="7"/>
      <c r="Q18" s="8"/>
      <c r="R18" s="8">
        <v>10000000</v>
      </c>
      <c r="S18" s="8">
        <v>10000000</v>
      </c>
      <c r="T18" s="8"/>
      <c r="U18" s="8"/>
      <c r="V18" s="8"/>
      <c r="W18" s="8"/>
    </row>
    <row r="19" ht="22" customHeight="1" spans="1:23">
      <c r="A19" s="7" t="s">
        <v>325</v>
      </c>
      <c r="B19" s="7" t="s">
        <v>340</v>
      </c>
      <c r="C19" s="7" t="s">
        <v>339</v>
      </c>
      <c r="D19" s="7" t="s">
        <v>70</v>
      </c>
      <c r="E19" s="7" t="s">
        <v>114</v>
      </c>
      <c r="F19" s="7" t="s">
        <v>115</v>
      </c>
      <c r="G19" s="7" t="s">
        <v>333</v>
      </c>
      <c r="H19" s="7" t="s">
        <v>334</v>
      </c>
      <c r="I19" s="8">
        <v>10000000</v>
      </c>
      <c r="J19" s="8"/>
      <c r="K19" s="8"/>
      <c r="L19" s="8"/>
      <c r="M19" s="8"/>
      <c r="N19" s="8"/>
      <c r="O19" s="8"/>
      <c r="P19" s="7"/>
      <c r="Q19" s="8"/>
      <c r="R19" s="8">
        <v>10000000</v>
      </c>
      <c r="S19" s="8">
        <v>10000000</v>
      </c>
      <c r="T19" s="8"/>
      <c r="U19" s="8"/>
      <c r="V19" s="8"/>
      <c r="W19" s="8"/>
    </row>
    <row r="20" ht="22" customHeight="1" spans="1:23">
      <c r="A20" s="7"/>
      <c r="B20" s="7"/>
      <c r="C20" s="7" t="s">
        <v>341</v>
      </c>
      <c r="D20" s="7"/>
      <c r="E20" s="7"/>
      <c r="F20" s="7"/>
      <c r="G20" s="7"/>
      <c r="H20" s="7"/>
      <c r="I20" s="18">
        <v>6000000</v>
      </c>
      <c r="J20" s="8"/>
      <c r="K20" s="8"/>
      <c r="L20" s="8"/>
      <c r="M20" s="8"/>
      <c r="N20" s="8"/>
      <c r="O20" s="8"/>
      <c r="P20" s="7"/>
      <c r="Q20" s="8"/>
      <c r="R20" s="8">
        <v>6000000</v>
      </c>
      <c r="S20" s="8">
        <v>6000000</v>
      </c>
      <c r="T20" s="8"/>
      <c r="U20" s="8"/>
      <c r="V20" s="8"/>
      <c r="W20" s="8"/>
    </row>
    <row r="21" ht="22" customHeight="1" spans="1:23">
      <c r="A21" s="7" t="s">
        <v>325</v>
      </c>
      <c r="B21" s="7" t="s">
        <v>342</v>
      </c>
      <c r="C21" s="7" t="s">
        <v>341</v>
      </c>
      <c r="D21" s="7" t="s">
        <v>70</v>
      </c>
      <c r="E21" s="7" t="s">
        <v>114</v>
      </c>
      <c r="F21" s="7" t="s">
        <v>115</v>
      </c>
      <c r="G21" s="7" t="s">
        <v>343</v>
      </c>
      <c r="H21" s="7" t="s">
        <v>344</v>
      </c>
      <c r="I21" s="8">
        <v>6000000</v>
      </c>
      <c r="J21" s="8"/>
      <c r="K21" s="8"/>
      <c r="L21" s="8"/>
      <c r="M21" s="8"/>
      <c r="N21" s="8"/>
      <c r="O21" s="8"/>
      <c r="P21" s="7"/>
      <c r="Q21" s="8"/>
      <c r="R21" s="8">
        <v>6000000</v>
      </c>
      <c r="S21" s="8">
        <v>6000000</v>
      </c>
      <c r="T21" s="8"/>
      <c r="U21" s="8"/>
      <c r="V21" s="8"/>
      <c r="W21" s="8"/>
    </row>
    <row r="22" ht="22" customHeight="1" spans="1:23">
      <c r="A22" s="9" t="s">
        <v>56</v>
      </c>
      <c r="B22" s="9"/>
      <c r="C22" s="9"/>
      <c r="D22" s="9"/>
      <c r="E22" s="9"/>
      <c r="F22" s="9"/>
      <c r="G22" s="9"/>
      <c r="H22" s="9"/>
      <c r="I22" s="8">
        <v>35950000</v>
      </c>
      <c r="J22" s="8"/>
      <c r="K22" s="8"/>
      <c r="L22" s="8"/>
      <c r="M22" s="8"/>
      <c r="N22" s="8"/>
      <c r="O22" s="8"/>
      <c r="P22" s="8"/>
      <c r="Q22" s="8"/>
      <c r="R22" s="8">
        <v>35950000</v>
      </c>
      <c r="S22" s="8">
        <v>35950000</v>
      </c>
      <c r="T22" s="8"/>
      <c r="U22" s="8"/>
      <c r="V22" s="8"/>
      <c r="W22" s="8"/>
    </row>
  </sheetData>
  <mergeCells count="28">
    <mergeCell ref="A2:W2"/>
    <mergeCell ref="A3:H3"/>
    <mergeCell ref="J4:M4"/>
    <mergeCell ref="N4:P4"/>
    <mergeCell ref="R4:W4"/>
    <mergeCell ref="A22:H2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2"/>
  <sheetViews>
    <sheetView showZeros="0" tabSelected="1" zoomScale="70" zoomScaleNormal="70" topLeftCell="B5" workbookViewId="0">
      <selection activeCell="L10" sqref="L10"/>
    </sheetView>
  </sheetViews>
  <sheetFormatPr defaultColWidth="10.7166666666667" defaultRowHeight="12" customHeight="1"/>
  <cols>
    <col min="1" max="2" width="69.27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345</v>
      </c>
      <c r="B1" s="20"/>
      <c r="C1" s="20"/>
      <c r="D1" s="20"/>
      <c r="E1" s="20"/>
      <c r="F1" s="20"/>
      <c r="G1" s="20"/>
      <c r="H1" s="20"/>
      <c r="I1" s="20"/>
      <c r="J1" s="20" t="s">
        <v>346</v>
      </c>
    </row>
    <row r="2" ht="45" customHeight="1" spans="1:10">
      <c r="A2" s="21" t="str">
        <f>"2025"&amp;"年部门项目支出绩效目标表（本次下达）"</f>
        <v>2025年部门项目支出绩效目标表（本次下达）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"单位名称:"&amp;"姚安县人民医院"</f>
        <v>单位名称:姚安县人民医院</v>
      </c>
      <c r="B3" s="50"/>
      <c r="C3" s="50"/>
      <c r="D3" s="50"/>
      <c r="E3" s="50"/>
      <c r="F3" s="51"/>
      <c r="G3" s="50"/>
      <c r="H3" s="51"/>
      <c r="I3" s="51"/>
      <c r="J3" s="51"/>
    </row>
    <row r="4" ht="60" customHeight="1" spans="1:10">
      <c r="A4" s="52" t="s">
        <v>347</v>
      </c>
      <c r="B4" s="52" t="s">
        <v>348</v>
      </c>
      <c r="C4" s="52" t="s">
        <v>349</v>
      </c>
      <c r="D4" s="52" t="s">
        <v>350</v>
      </c>
      <c r="E4" s="52" t="s">
        <v>351</v>
      </c>
      <c r="F4" s="52" t="s">
        <v>352</v>
      </c>
      <c r="G4" s="52" t="s">
        <v>353</v>
      </c>
      <c r="H4" s="52" t="s">
        <v>354</v>
      </c>
      <c r="I4" s="52" t="s">
        <v>355</v>
      </c>
      <c r="J4" s="52" t="s">
        <v>356</v>
      </c>
    </row>
    <row r="5" ht="47.5" customHeight="1" spans="1:10">
      <c r="A5" s="53">
        <v>1</v>
      </c>
      <c r="B5" s="53">
        <v>2</v>
      </c>
      <c r="C5" s="54">
        <v>3</v>
      </c>
      <c r="D5" s="53">
        <v>4</v>
      </c>
      <c r="E5" s="53">
        <v>5</v>
      </c>
      <c r="F5" s="53">
        <v>6</v>
      </c>
      <c r="G5" s="53">
        <v>7</v>
      </c>
      <c r="H5" s="53">
        <v>8</v>
      </c>
      <c r="I5" s="53">
        <v>9</v>
      </c>
      <c r="J5" s="53">
        <v>10</v>
      </c>
    </row>
    <row r="6" ht="47.5" customHeight="1" spans="1:10">
      <c r="A6" s="55" t="s">
        <v>70</v>
      </c>
      <c r="B6" s="55"/>
      <c r="C6" s="55"/>
      <c r="D6" s="55"/>
      <c r="E6" s="55"/>
      <c r="F6" s="55"/>
      <c r="G6" s="55"/>
      <c r="H6" s="55"/>
      <c r="I6" s="55"/>
      <c r="J6" s="55"/>
    </row>
    <row r="7" ht="47.5" customHeight="1" spans="1:10">
      <c r="A7" s="55" t="s">
        <v>339</v>
      </c>
      <c r="B7" s="56" t="s">
        <v>357</v>
      </c>
      <c r="C7" s="55"/>
      <c r="D7" s="55"/>
      <c r="E7" s="55"/>
      <c r="F7" s="55"/>
      <c r="G7" s="55"/>
      <c r="H7" s="55"/>
      <c r="I7" s="55"/>
      <c r="J7" s="55"/>
    </row>
    <row r="8" ht="52" customHeight="1" spans="1:10">
      <c r="A8" s="55"/>
      <c r="B8" s="55"/>
      <c r="C8" s="54" t="s">
        <v>358</v>
      </c>
      <c r="D8" s="54" t="s">
        <v>359</v>
      </c>
      <c r="E8" s="54" t="s">
        <v>360</v>
      </c>
      <c r="F8" s="54" t="s">
        <v>361</v>
      </c>
      <c r="G8" s="54" t="s">
        <v>362</v>
      </c>
      <c r="H8" s="54" t="s">
        <v>363</v>
      </c>
      <c r="I8" s="54" t="s">
        <v>364</v>
      </c>
      <c r="J8" s="56" t="s">
        <v>365</v>
      </c>
    </row>
    <row r="9" ht="52" customHeight="1" spans="1:10">
      <c r="A9" s="7"/>
      <c r="B9" s="7"/>
      <c r="C9" s="54" t="s">
        <v>366</v>
      </c>
      <c r="D9" s="54" t="s">
        <v>367</v>
      </c>
      <c r="E9" s="54" t="s">
        <v>368</v>
      </c>
      <c r="F9" s="54" t="s">
        <v>361</v>
      </c>
      <c r="G9" s="17" t="s">
        <v>369</v>
      </c>
      <c r="H9" s="54"/>
      <c r="I9" s="54" t="s">
        <v>370</v>
      </c>
      <c r="J9" s="56" t="s">
        <v>368</v>
      </c>
    </row>
    <row r="10" ht="52" customHeight="1" spans="1:10">
      <c r="A10" s="7"/>
      <c r="B10" s="7"/>
      <c r="C10" s="54" t="s">
        <v>371</v>
      </c>
      <c r="D10" s="54" t="s">
        <v>372</v>
      </c>
      <c r="E10" s="54" t="s">
        <v>373</v>
      </c>
      <c r="F10" s="57" t="s">
        <v>374</v>
      </c>
      <c r="G10" s="58" t="s">
        <v>375</v>
      </c>
      <c r="H10" s="54" t="s">
        <v>376</v>
      </c>
      <c r="I10" s="54" t="s">
        <v>364</v>
      </c>
      <c r="J10" s="56" t="s">
        <v>373</v>
      </c>
    </row>
    <row r="11" ht="52" customHeight="1" spans="1:10">
      <c r="A11" s="55" t="s">
        <v>341</v>
      </c>
      <c r="B11" s="56" t="s">
        <v>377</v>
      </c>
      <c r="C11" s="7"/>
      <c r="D11" s="7"/>
      <c r="E11" s="7"/>
      <c r="F11" s="7"/>
      <c r="G11" s="7"/>
      <c r="H11" s="7"/>
      <c r="I11" s="7"/>
      <c r="J11" s="7"/>
    </row>
    <row r="12" ht="52" customHeight="1" spans="1:10">
      <c r="A12" s="7"/>
      <c r="B12" s="7"/>
      <c r="C12" s="54" t="s">
        <v>358</v>
      </c>
      <c r="D12" s="54" t="s">
        <v>359</v>
      </c>
      <c r="E12" s="54" t="s">
        <v>378</v>
      </c>
      <c r="F12" s="54" t="s">
        <v>361</v>
      </c>
      <c r="G12" s="54" t="s">
        <v>379</v>
      </c>
      <c r="H12" s="54" t="s">
        <v>376</v>
      </c>
      <c r="I12" s="54" t="s">
        <v>364</v>
      </c>
      <c r="J12" s="56" t="s">
        <v>378</v>
      </c>
    </row>
    <row r="13" ht="52" customHeight="1" spans="1:10">
      <c r="A13" s="7"/>
      <c r="B13" s="7"/>
      <c r="C13" s="54" t="s">
        <v>366</v>
      </c>
      <c r="D13" s="54" t="s">
        <v>367</v>
      </c>
      <c r="E13" s="54" t="s">
        <v>380</v>
      </c>
      <c r="F13" s="54" t="s">
        <v>361</v>
      </c>
      <c r="G13" s="17" t="s">
        <v>381</v>
      </c>
      <c r="H13" s="54"/>
      <c r="I13" s="54" t="s">
        <v>370</v>
      </c>
      <c r="J13" s="59" t="s">
        <v>380</v>
      </c>
    </row>
    <row r="14" ht="52" customHeight="1" spans="1:10">
      <c r="A14" s="7"/>
      <c r="B14" s="7"/>
      <c r="C14" s="54" t="s">
        <v>371</v>
      </c>
      <c r="D14" s="54" t="s">
        <v>372</v>
      </c>
      <c r="E14" s="54" t="s">
        <v>382</v>
      </c>
      <c r="F14" s="54" t="s">
        <v>374</v>
      </c>
      <c r="G14" s="54" t="s">
        <v>383</v>
      </c>
      <c r="H14" s="54" t="s">
        <v>376</v>
      </c>
      <c r="I14" s="54" t="s">
        <v>364</v>
      </c>
      <c r="J14" s="56" t="s">
        <v>382</v>
      </c>
    </row>
    <row r="15" ht="52" customHeight="1" spans="1:10">
      <c r="A15" s="55" t="s">
        <v>329</v>
      </c>
      <c r="B15" s="56" t="s">
        <v>384</v>
      </c>
      <c r="C15" s="7"/>
      <c r="D15" s="7"/>
      <c r="E15" s="7"/>
      <c r="F15" s="7"/>
      <c r="G15" s="7"/>
      <c r="H15" s="7"/>
      <c r="I15" s="7"/>
      <c r="J15" s="7"/>
    </row>
    <row r="16" ht="52" customHeight="1" spans="1:10">
      <c r="A16" s="7"/>
      <c r="B16" s="7"/>
      <c r="C16" s="54" t="s">
        <v>358</v>
      </c>
      <c r="D16" s="54" t="s">
        <v>359</v>
      </c>
      <c r="E16" s="54" t="s">
        <v>385</v>
      </c>
      <c r="F16" s="54" t="s">
        <v>361</v>
      </c>
      <c r="G16" s="54" t="s">
        <v>379</v>
      </c>
      <c r="H16" s="54" t="s">
        <v>376</v>
      </c>
      <c r="I16" s="54" t="s">
        <v>364</v>
      </c>
      <c r="J16" s="56" t="s">
        <v>385</v>
      </c>
    </row>
    <row r="17" ht="52" customHeight="1" spans="1:10">
      <c r="A17" s="7"/>
      <c r="B17" s="7"/>
      <c r="C17" s="54" t="s">
        <v>366</v>
      </c>
      <c r="D17" s="54" t="s">
        <v>367</v>
      </c>
      <c r="E17" s="54" t="s">
        <v>386</v>
      </c>
      <c r="F17" s="54" t="s">
        <v>361</v>
      </c>
      <c r="G17" s="17" t="s">
        <v>369</v>
      </c>
      <c r="H17" s="54"/>
      <c r="I17" s="54" t="s">
        <v>370</v>
      </c>
      <c r="J17" s="56" t="s">
        <v>386</v>
      </c>
    </row>
    <row r="18" ht="52" customHeight="1" spans="1:10">
      <c r="A18" s="7"/>
      <c r="B18" s="7"/>
      <c r="C18" s="54" t="s">
        <v>371</v>
      </c>
      <c r="D18" s="54" t="s">
        <v>372</v>
      </c>
      <c r="E18" s="54" t="s">
        <v>373</v>
      </c>
      <c r="F18" s="54" t="s">
        <v>374</v>
      </c>
      <c r="G18" s="54" t="s">
        <v>387</v>
      </c>
      <c r="H18" s="54" t="s">
        <v>376</v>
      </c>
      <c r="I18" s="54" t="s">
        <v>364</v>
      </c>
      <c r="J18" s="56" t="s">
        <v>373</v>
      </c>
    </row>
    <row r="19" ht="52" customHeight="1" spans="1:10">
      <c r="A19" s="55" t="s">
        <v>324</v>
      </c>
      <c r="B19" s="59" t="s">
        <v>388</v>
      </c>
      <c r="C19" s="7"/>
      <c r="D19" s="7"/>
      <c r="E19" s="7"/>
      <c r="F19" s="7"/>
      <c r="G19" s="7"/>
      <c r="H19" s="7"/>
      <c r="I19" s="7"/>
      <c r="J19" s="7"/>
    </row>
    <row r="20" ht="52" customHeight="1" spans="1:10">
      <c r="A20" s="7"/>
      <c r="B20" s="7"/>
      <c r="C20" s="54" t="s">
        <v>358</v>
      </c>
      <c r="D20" s="54" t="s">
        <v>359</v>
      </c>
      <c r="E20" s="54" t="s">
        <v>389</v>
      </c>
      <c r="F20" s="54" t="s">
        <v>361</v>
      </c>
      <c r="G20" s="54" t="s">
        <v>379</v>
      </c>
      <c r="H20" s="54" t="s">
        <v>376</v>
      </c>
      <c r="I20" s="54" t="s">
        <v>364</v>
      </c>
      <c r="J20" s="56" t="s">
        <v>389</v>
      </c>
    </row>
    <row r="21" ht="52" customHeight="1" spans="1:10">
      <c r="A21" s="7"/>
      <c r="B21" s="7"/>
      <c r="C21" s="54" t="s">
        <v>366</v>
      </c>
      <c r="D21" s="54" t="s">
        <v>367</v>
      </c>
      <c r="E21" s="54" t="s">
        <v>390</v>
      </c>
      <c r="F21" s="54" t="s">
        <v>361</v>
      </c>
      <c r="G21" s="54" t="s">
        <v>379</v>
      </c>
      <c r="H21" s="54" t="s">
        <v>376</v>
      </c>
      <c r="I21" s="54" t="s">
        <v>364</v>
      </c>
      <c r="J21" s="56" t="s">
        <v>390</v>
      </c>
    </row>
    <row r="22" ht="52" customHeight="1" spans="1:10">
      <c r="A22" s="7"/>
      <c r="B22" s="7"/>
      <c r="C22" s="54" t="s">
        <v>371</v>
      </c>
      <c r="D22" s="54" t="s">
        <v>372</v>
      </c>
      <c r="E22" s="17" t="s">
        <v>373</v>
      </c>
      <c r="F22" s="54" t="s">
        <v>374</v>
      </c>
      <c r="G22" s="54" t="s">
        <v>391</v>
      </c>
      <c r="H22" s="54" t="s">
        <v>376</v>
      </c>
      <c r="I22" s="54" t="s">
        <v>364</v>
      </c>
      <c r="J22" s="59" t="s">
        <v>373</v>
      </c>
    </row>
  </sheetData>
  <mergeCells count="2">
    <mergeCell ref="A1:J1"/>
    <mergeCell ref="A2:J2"/>
  </mergeCells>
  <pageMargins left="0.75" right="0.75" top="1" bottom="1" header="0.5" footer="0.5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</vt:lpstr>
      <vt:lpstr>2025年部门收入预算表</vt:lpstr>
      <vt:lpstr>2025年部门支出预算表 </vt:lpstr>
      <vt:lpstr>2025年部门财政拨款收支预算总表</vt:lpstr>
      <vt:lpstr>2025年一般公共预算支出预算表</vt:lpstr>
      <vt:lpstr>2025年一般公共预算“三公”经费支出预算表</vt:lpstr>
      <vt:lpstr>部门基本支出预算表（人员类、运转类公用经费项目）</vt:lpstr>
      <vt:lpstr>部门项目支出预算表（其他运转类、特定目标类项目）</vt:lpstr>
      <vt:lpstr>2025年部门项目支出绩效目标表（本次下达）</vt:lpstr>
      <vt:lpstr>2025年部门项目支出绩效目标表（另文下达）</vt:lpstr>
      <vt:lpstr>2025年部门政府性基金预算支出预算表</vt:lpstr>
      <vt:lpstr>2025年部门政府采购预算表</vt:lpstr>
      <vt:lpstr>2025年部门政府购买服务预算表</vt:lpstr>
      <vt:lpstr>2025年对下转移支付预算表</vt:lpstr>
      <vt:lpstr>2025年对下转移支付绩效目标表</vt:lpstr>
      <vt:lpstr>2025年新增资产配置表</vt:lpstr>
      <vt:lpstr>2025年上级补助项目支出预算表</vt:lpstr>
      <vt:lpstr>2025年部门项目中期规划预算表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</cp:lastModifiedBy>
  <dcterms:created xsi:type="dcterms:W3CDTF">2025-04-18T06:49:00Z</dcterms:created>
  <dcterms:modified xsi:type="dcterms:W3CDTF">2025-05-27T00:49:30Z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C9E9B21F75C04446B53CE8B48AB1E5D7_13</vt:lpwstr>
  </property>
  <property fmtid="{D5CDD505-2E9C-101B-9397-08002B2CF9AE}" pid="3" name="KSOProductBuildVer">
    <vt:lpwstr>2052-12.1.0.18608</vt:lpwstr>
  </property>
</Properties>
</file>