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959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calcPr calcId="144525"/>
</workbook>
</file>

<file path=xl/sharedStrings.xml><?xml version="1.0" encoding="utf-8"?>
<sst xmlns="http://schemas.openxmlformats.org/spreadsheetml/2006/main" count="1173" uniqueCount="500">
  <si>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</si>
  <si>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</si>
  <si>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</si>
  <si>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</si>
  <si>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</si>
  <si>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</si>
  <si>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</si>
  <si>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</si>
  <si>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</si>
  <si>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</si>
  <si>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</si>
  <si>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</si>
  <si>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</si>
  <si>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</si>
  <si>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</si>
  <si>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</si>
  <si>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</si>
  <si>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</si>
  <si>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</si>
  <si>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</si>
  <si>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</si>
  <si>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</si>
  <si>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</si>
  <si>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</si>
  <si>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</si>
  <si>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</si>
  <si>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</si>
  <si>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</si>
  <si>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</si>
  <si>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</si>
  <si>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</si>
  <si>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</si>
  <si>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</si>
  <si>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</si>
  <si>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</si>
  <si>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</si>
  <si>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</si>
  <si>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</si>
  <si>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</si>
  <si>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</si>
  <si>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</si>
  <si>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</si>
  <si>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</si>
  <si>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</si>
  <si>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</si>
  <si>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</si>
  <si>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</si>
  <si>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</si>
  <si>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</si>
  <si>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</si>
  <si>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</si>
  <si>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</si>
  <si>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</si>
  <si>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</si>
  <si>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</si>
  <si>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</si>
  <si>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</si>
  <si>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</si>
  <si>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</si>
  <si>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</si>
  <si>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</si>
  <si>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</si>
  <si>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</si>
  <si>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</si>
  <si>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</si>
  <si>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</si>
  <si>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</si>
  <si>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</si>
  <si>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</si>
  <si>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</si>
  <si>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126001</t>
  </si>
  <si>
    <t>姚安县水务局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</si>
  <si>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</si>
  <si>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</si>
  <si>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</si>
  <si>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</si>
  <si>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</si>
  <si>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</si>
  <si>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</si>
  <si>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</si>
  <si>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</si>
  <si>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</si>
  <si>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</si>
  <si>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</si>
  <si>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</si>
  <si>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</si>
  <si>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</si>
  <si>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</si>
  <si>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</si>
  <si>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</si>
  <si>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</si>
  <si>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</si>
  <si>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</si>
  <si>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</si>
  <si>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</si>
  <si>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</si>
  <si>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</si>
  <si>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</si>
  <si>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</si>
  <si>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</si>
  <si>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</si>
  <si>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</si>
  <si>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</si>
  <si>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</si>
  <si>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</si>
  <si>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</si>
  <si>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</si>
  <si>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</si>
  <si>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</si>
  <si>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</si>
  <si>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</si>
  <si>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</si>
  <si>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</si>
  <si>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</si>
  <si>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</si>
  <si>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</si>
  <si>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</si>
  <si>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</si>
  <si>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</si>
  <si>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</si>
  <si>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</si>
  <si>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</si>
  <si>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</si>
  <si>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</si>
  <si>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</si>
  <si>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</si>
  <si>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</si>
  <si>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21303</t>
  </si>
  <si>
    <t>水利</t>
  </si>
  <si>
    <t>2130301</t>
  </si>
  <si>
    <t>行政运行</t>
  </si>
  <si>
    <t>2130302</t>
  </si>
  <si>
    <t>一般行政管理事务</t>
  </si>
  <si>
    <t>2130304</t>
  </si>
  <si>
    <t>水利行业业务管理</t>
  </si>
  <si>
    <t>2130317</t>
  </si>
  <si>
    <t>水利技术推广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</si>
  <si>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</si>
  <si>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</si>
  <si>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</si>
  <si>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</si>
  <si>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</si>
  <si>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</si>
  <si>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</si>
  <si>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</si>
  <si>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</si>
  <si>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</si>
  <si>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</si>
  <si>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</si>
  <si>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</si>
  <si>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</si>
  <si>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</si>
  <si>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</si>
  <si>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</si>
  <si>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</si>
  <si>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</si>
  <si>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</si>
  <si>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</si>
  <si>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</si>
  <si>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</si>
  <si>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</si>
  <si>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</si>
  <si>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</si>
  <si>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</si>
  <si>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</si>
  <si>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</si>
  <si>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</si>
  <si>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</si>
  <si>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</si>
  <si>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</si>
  <si>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</si>
  <si>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</si>
  <si>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</si>
  <si>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</si>
  <si>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</si>
  <si>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</si>
  <si>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</si>
  <si>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</si>
  <si>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</si>
  <si>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</si>
  <si>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</si>
  <si>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</si>
  <si>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</si>
  <si>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</si>
  <si>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</si>
  <si>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</si>
  <si>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</si>
  <si>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</si>
  <si>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</si>
  <si>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</si>
  <si>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</si>
  <si>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</si>
  <si>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</si>
  <si>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</si>
  <si>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</si>
  <si>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</si>
  <si>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</si>
  <si>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</si>
  <si>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</si>
  <si>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</si>
  <si>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</si>
  <si>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</si>
  <si>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</si>
  <si>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</si>
  <si>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</si>
  <si>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</si>
  <si>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</si>
  <si>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</si>
  <si>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</si>
  <si>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</si>
  <si>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</si>
  <si>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</si>
  <si>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</si>
  <si>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</si>
  <si>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</si>
  <si>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</si>
  <si>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</si>
  <si>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532325210000000018921</t>
  </si>
  <si>
    <t>事业人员基本工资</t>
  </si>
  <si>
    <t>30101</t>
  </si>
  <si>
    <t>基本工资</t>
  </si>
  <si>
    <t>532325210000000018916</t>
  </si>
  <si>
    <t>行政人员基本工资</t>
  </si>
  <si>
    <t>532325210000000018923</t>
  </si>
  <si>
    <t>事业人员津贴补贴</t>
  </si>
  <si>
    <t>30102</t>
  </si>
  <si>
    <t>津贴补贴</t>
  </si>
  <si>
    <t>532325210000000018918</t>
  </si>
  <si>
    <t>行政人员津贴补贴</t>
  </si>
  <si>
    <t>532325210000000018913</t>
  </si>
  <si>
    <t>机关综合绩效支出</t>
  </si>
  <si>
    <t>30103</t>
  </si>
  <si>
    <t>奖金</t>
  </si>
  <si>
    <t>532325210000000018917</t>
  </si>
  <si>
    <t>行政人员奖金</t>
  </si>
  <si>
    <t>532325210000000020709</t>
  </si>
  <si>
    <t>基础绩效工资</t>
  </si>
  <si>
    <t>30107</t>
  </si>
  <si>
    <t>绩效工资</t>
  </si>
  <si>
    <t>532325210000000020710</t>
  </si>
  <si>
    <t>奖励性绩效工资</t>
  </si>
  <si>
    <t>532325210000000018922</t>
  </si>
  <si>
    <t>事业人员奖金</t>
  </si>
  <si>
    <t>532325210000000018924</t>
  </si>
  <si>
    <t>事业新增奖励性绩效支出</t>
  </si>
  <si>
    <t>532325251100003684800</t>
  </si>
  <si>
    <t>改革性补贴（事业）</t>
  </si>
  <si>
    <t>532325210000000018928</t>
  </si>
  <si>
    <t>机关事业单位基本养老保险缴费</t>
  </si>
  <si>
    <t>30108</t>
  </si>
  <si>
    <t>532325210000000018933</t>
  </si>
  <si>
    <t>行政人员基本医疗</t>
  </si>
  <si>
    <t>30110</t>
  </si>
  <si>
    <t>职工基本医疗保险缴费</t>
  </si>
  <si>
    <t>532325210000000018930</t>
  </si>
  <si>
    <t>事业人员基本医疗</t>
  </si>
  <si>
    <t>532325210000000018934</t>
  </si>
  <si>
    <t>在职公务员医疗保险</t>
  </si>
  <si>
    <t>30111</t>
  </si>
  <si>
    <t>公务员医疗补助缴费</t>
  </si>
  <si>
    <t>532325210000000018931</t>
  </si>
  <si>
    <t>退休公务员医疗保险</t>
  </si>
  <si>
    <t>532325210000000018932</t>
  </si>
  <si>
    <t>行政人员大病医疗</t>
  </si>
  <si>
    <t>30112</t>
  </si>
  <si>
    <t>其他社会保障缴费</t>
  </si>
  <si>
    <t>532325210000000018929</t>
  </si>
  <si>
    <t>事业人员大病医疗</t>
  </si>
  <si>
    <t>532325210000000018927</t>
  </si>
  <si>
    <t>工伤保险</t>
  </si>
  <si>
    <t>532325231100001237880</t>
  </si>
  <si>
    <t>失业保险</t>
  </si>
  <si>
    <t>532325210000000018935</t>
  </si>
  <si>
    <t>30113</t>
  </si>
  <si>
    <t>532325210000000018940</t>
  </si>
  <si>
    <t>工会经费</t>
  </si>
  <si>
    <t>30228</t>
  </si>
  <si>
    <t>532325210000000018939</t>
  </si>
  <si>
    <t>车辆使用费</t>
  </si>
  <si>
    <t>30231</t>
  </si>
  <si>
    <t>公务用车运行维护费</t>
  </si>
  <si>
    <t>532325221100000290395</t>
  </si>
  <si>
    <t>行政公务交通补贴</t>
  </si>
  <si>
    <t>30239</t>
  </si>
  <si>
    <t>其他交通费用</t>
  </si>
  <si>
    <t>532325210000000018941</t>
  </si>
  <si>
    <t>公务交通专项经费</t>
  </si>
  <si>
    <t>532325210000000018945</t>
  </si>
  <si>
    <t>一般公用经费</t>
  </si>
  <si>
    <t>30201</t>
  </si>
  <si>
    <t>办公费</t>
  </si>
  <si>
    <t>30211</t>
  </si>
  <si>
    <t>差旅费</t>
  </si>
  <si>
    <t>532325221100000331778</t>
  </si>
  <si>
    <t>30217</t>
  </si>
  <si>
    <t>30215</t>
  </si>
  <si>
    <t>会议费</t>
  </si>
  <si>
    <t>30216</t>
  </si>
  <si>
    <t>培训费</t>
  </si>
  <si>
    <t>30205</t>
  </si>
  <si>
    <t>水费</t>
  </si>
  <si>
    <t>30206</t>
  </si>
  <si>
    <t>电费</t>
  </si>
  <si>
    <t>31002</t>
  </si>
  <si>
    <t>办公设备购置</t>
  </si>
  <si>
    <t>532325210000000018943</t>
  </si>
  <si>
    <t>退休公用经费</t>
  </si>
  <si>
    <t>30229</t>
  </si>
  <si>
    <t>福利费</t>
  </si>
  <si>
    <t>532325210000000018938</t>
  </si>
  <si>
    <t>退休费</t>
  </si>
  <si>
    <t>30302</t>
  </si>
  <si>
    <t>532325241100002152365</t>
  </si>
  <si>
    <t>遗属困难生活补助资金</t>
  </si>
  <si>
    <t>30305</t>
  </si>
  <si>
    <t>生活补助</t>
  </si>
  <si>
    <t>532325241100002152396</t>
  </si>
  <si>
    <t>职业年金缴费资金</t>
  </si>
  <si>
    <t>30109</t>
  </si>
  <si>
    <t>职业年金缴费</t>
  </si>
  <si>
    <t>532325241100002152461</t>
  </si>
  <si>
    <t>灌区管理委员会人员工资定额补助资金</t>
  </si>
  <si>
    <t>532325241100002152534</t>
  </si>
  <si>
    <t>行政人员年终综合考核优秀奖励资金</t>
  </si>
  <si>
    <t>532325241100002152574</t>
  </si>
  <si>
    <t>事业人员年终综合考核优秀奖励资金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</si>
  <si>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</si>
  <si>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</si>
  <si>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</si>
  <si>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</si>
  <si>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</si>
  <si>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</si>
  <si>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</si>
  <si>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姚安县龙潭箐水库工程项目管理费资金</t>
  </si>
  <si>
    <t>311 专项业务类</t>
  </si>
  <si>
    <t>532325251100004038206</t>
  </si>
  <si>
    <t>30226</t>
  </si>
  <si>
    <t>劳务费</t>
  </si>
  <si>
    <t>30299</t>
  </si>
  <si>
    <t>其他商品和服务支出</t>
  </si>
  <si>
    <t>姚安县水务局2025年河长制工作经费</t>
  </si>
  <si>
    <t>532325251100003721285</t>
  </si>
  <si>
    <t>31005</t>
  </si>
  <si>
    <t>基础设施建设</t>
  </si>
  <si>
    <t>姚安县水务局2025年信创工作专项资金</t>
  </si>
  <si>
    <t>532325251100003710520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</si>
  <si>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</si>
  <si>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</si>
  <si>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</si>
  <si>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</si>
  <si>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</si>
  <si>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</si>
  <si>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</si>
  <si>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</si>
  <si>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</si>
  <si>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</si>
  <si>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</si>
  <si>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</si>
  <si>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r>
      <rPr>
        <sz val="11"/>
        <color rgb="FF000000"/>
        <rFont val="宋体"/>
        <charset val="134"/>
      </rPr>
      <t>姚安县水务局</t>
    </r>
    <r>
      <rPr>
        <sz val="11"/>
        <color rgb="FF000000"/>
        <rFont val="Times New Roman"/>
        <charset val="134"/>
      </rPr>
      <t>2025</t>
    </r>
    <r>
      <rPr>
        <sz val="11"/>
        <color rgb="FF000000"/>
        <rFont val="宋体"/>
        <charset val="134"/>
      </rPr>
      <t>年信创工作专项资金</t>
    </r>
  </si>
  <si>
    <r>
      <rPr>
        <sz val="11"/>
        <color rgb="FF000000"/>
        <rFont val="宋体"/>
        <charset val="134"/>
      </rPr>
      <t>根据《姚安县办公电脑采购工作实施方案》（姚办通﹝</t>
    </r>
    <r>
      <rPr>
        <sz val="11"/>
        <color rgb="FF000000"/>
        <rFont val="Times New Roman"/>
        <charset val="134"/>
      </rPr>
      <t>2023</t>
    </r>
    <r>
      <rPr>
        <sz val="11"/>
        <color rgb="FF000000"/>
        <rFont val="宋体"/>
        <charset val="134"/>
      </rPr>
      <t>﹞</t>
    </r>
    <r>
      <rPr>
        <sz val="11"/>
        <color rgb="FF000000"/>
        <rFont val="Times New Roman"/>
        <charset val="134"/>
      </rPr>
      <t>18</t>
    </r>
    <r>
      <rPr>
        <sz val="11"/>
        <color rgb="FF000000"/>
        <rFont val="宋体"/>
        <charset val="134"/>
      </rPr>
      <t>号）通知，按照办公电脑采购实施进度目标，</t>
    </r>
    <r>
      <rPr>
        <sz val="11"/>
        <color rgb="FF000000"/>
        <rFont val="Times New Roman"/>
        <charset val="134"/>
      </rPr>
      <t>2023</t>
    </r>
    <r>
      <rPr>
        <sz val="11"/>
        <color rgb="FF000000"/>
        <rFont val="宋体"/>
        <charset val="134"/>
      </rPr>
      <t>年完成总数的</t>
    </r>
    <r>
      <rPr>
        <sz val="11"/>
        <color rgb="FF000000"/>
        <rFont val="Times New Roman"/>
        <charset val="134"/>
      </rPr>
      <t>5%</t>
    </r>
    <r>
      <rPr>
        <sz val="11"/>
        <color rgb="FF000000"/>
        <rFont val="宋体"/>
        <charset val="134"/>
      </rPr>
      <t>，</t>
    </r>
    <r>
      <rPr>
        <sz val="11"/>
        <color rgb="FF000000"/>
        <rFont val="Times New Roman"/>
        <charset val="134"/>
      </rPr>
      <t>2024</t>
    </r>
    <r>
      <rPr>
        <sz val="11"/>
        <color rgb="FF000000"/>
        <rFont val="宋体"/>
        <charset val="134"/>
      </rPr>
      <t>年完成总数的</t>
    </r>
    <r>
      <rPr>
        <sz val="11"/>
        <color rgb="FF000000"/>
        <rFont val="Times New Roman"/>
        <charset val="134"/>
      </rPr>
      <t>35%</t>
    </r>
    <r>
      <rPr>
        <sz val="11"/>
        <color rgb="FF000000"/>
        <rFont val="宋体"/>
        <charset val="134"/>
      </rPr>
      <t>，</t>
    </r>
    <r>
      <rPr>
        <sz val="11"/>
        <color rgb="FF000000"/>
        <rFont val="Times New Roman"/>
        <charset val="134"/>
      </rPr>
      <t>2025</t>
    </r>
    <r>
      <rPr>
        <sz val="11"/>
        <color rgb="FF000000"/>
        <rFont val="宋体"/>
        <charset val="134"/>
      </rPr>
      <t>年完成总数的</t>
    </r>
    <r>
      <rPr>
        <sz val="11"/>
        <color rgb="FF000000"/>
        <rFont val="Times New Roman"/>
        <charset val="134"/>
      </rPr>
      <t>65%</t>
    </r>
    <r>
      <rPr>
        <sz val="11"/>
        <color rgb="FF000000"/>
        <rFont val="宋体"/>
        <charset val="134"/>
      </rPr>
      <t>，</t>
    </r>
    <r>
      <rPr>
        <sz val="11"/>
        <color rgb="FF000000"/>
        <rFont val="Times New Roman"/>
        <charset val="134"/>
      </rPr>
      <t>2026</t>
    </r>
    <r>
      <rPr>
        <sz val="11"/>
        <color rgb="FF000000"/>
        <rFont val="宋体"/>
        <charset val="134"/>
      </rPr>
      <t>年完成总数的</t>
    </r>
    <r>
      <rPr>
        <sz val="11"/>
        <color rgb="FF000000"/>
        <rFont val="Times New Roman"/>
        <charset val="134"/>
      </rPr>
      <t>95%</t>
    </r>
    <r>
      <rPr>
        <sz val="11"/>
        <color rgb="FF000000"/>
        <rFont val="宋体"/>
        <charset val="134"/>
      </rPr>
      <t>，</t>
    </r>
    <r>
      <rPr>
        <sz val="11"/>
        <color rgb="FF000000"/>
        <rFont val="Times New Roman"/>
        <charset val="134"/>
      </rPr>
      <t>2027</t>
    </r>
    <r>
      <rPr>
        <sz val="11"/>
        <color rgb="FF000000"/>
        <rFont val="宋体"/>
        <charset val="134"/>
      </rPr>
      <t>年全面完成。根据任务分解细化表中预测非涉密计算机终端台式机</t>
    </r>
    <r>
      <rPr>
        <sz val="11"/>
        <color rgb="FF000000"/>
        <rFont val="Times New Roman"/>
        <charset val="134"/>
      </rPr>
      <t>0.71</t>
    </r>
    <r>
      <rPr>
        <sz val="11"/>
        <color rgb="FF000000"/>
        <rFont val="宋体"/>
        <charset val="134"/>
      </rPr>
      <t>万元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台，水务局</t>
    </r>
    <r>
      <rPr>
        <sz val="11"/>
        <color rgb="FF000000"/>
        <rFont val="Times New Roman"/>
        <charset val="134"/>
      </rPr>
      <t>2025</t>
    </r>
    <r>
      <rPr>
        <sz val="11"/>
        <color rgb="FF000000"/>
        <rFont val="宋体"/>
        <charset val="134"/>
      </rPr>
      <t>年任务</t>
    </r>
    <r>
      <rPr>
        <sz val="11"/>
        <color rgb="FF000000"/>
        <rFont val="Times New Roman"/>
        <charset val="134"/>
      </rPr>
      <t>12</t>
    </r>
    <r>
      <rPr>
        <sz val="11"/>
        <color rgb="FF000000"/>
        <rFont val="宋体"/>
        <charset val="134"/>
      </rPr>
      <t>台，财政补助金额</t>
    </r>
    <r>
      <rPr>
        <sz val="11"/>
        <color rgb="FF000000"/>
        <rFont val="Times New Roman"/>
        <charset val="134"/>
      </rPr>
      <t>60%</t>
    </r>
    <r>
      <rPr>
        <sz val="11"/>
        <color rgb="FF000000"/>
        <rFont val="宋体"/>
        <charset val="134"/>
      </rPr>
      <t>，单位自筹金额</t>
    </r>
    <r>
      <rPr>
        <sz val="11"/>
        <color rgb="FF000000"/>
        <rFont val="Times New Roman"/>
        <charset val="134"/>
      </rPr>
      <t>40%</t>
    </r>
    <r>
      <rPr>
        <sz val="11"/>
        <color rgb="FF000000"/>
        <rFont val="宋体"/>
        <charset val="134"/>
      </rPr>
      <t>，预测</t>
    </r>
    <r>
      <rPr>
        <sz val="11"/>
        <color rgb="FF000000"/>
        <rFont val="Times New Roman"/>
        <charset val="134"/>
      </rPr>
      <t>2025</t>
    </r>
    <r>
      <rPr>
        <sz val="11"/>
        <color rgb="FF000000"/>
        <rFont val="宋体"/>
        <charset val="134"/>
      </rPr>
      <t>年信创工作专项资金</t>
    </r>
    <r>
      <rPr>
        <sz val="11"/>
        <color rgb="FF000000"/>
        <rFont val="Times New Roman"/>
        <charset val="134"/>
      </rPr>
      <t>5.112</t>
    </r>
    <r>
      <rPr>
        <sz val="11"/>
        <color rgb="FF000000"/>
        <rFont val="宋体"/>
        <charset val="134"/>
      </rPr>
      <t>万元（</t>
    </r>
    <r>
      <rPr>
        <sz val="11"/>
        <color rgb="FF000000"/>
        <rFont val="Times New Roman"/>
        <charset val="134"/>
      </rPr>
      <t>7100*12*60%=51120</t>
    </r>
    <r>
      <rPr>
        <sz val="11"/>
        <color rgb="FF000000"/>
        <rFont val="宋体"/>
        <charset val="134"/>
      </rPr>
      <t>元）。</t>
    </r>
  </si>
  <si>
    <t>产出指标</t>
  </si>
  <si>
    <t>数量指标</t>
  </si>
  <si>
    <r>
      <rPr>
        <sz val="11"/>
        <color rgb="FF000000"/>
        <rFont val="宋体"/>
        <charset val="134"/>
      </rPr>
      <t>完成</t>
    </r>
    <r>
      <rPr>
        <sz val="11"/>
        <color rgb="FF000000"/>
        <rFont val="Times New Roman"/>
        <charset val="134"/>
      </rPr>
      <t>2025</t>
    </r>
    <r>
      <rPr>
        <sz val="11"/>
        <color rgb="FF000000"/>
        <rFont val="宋体"/>
        <charset val="134"/>
      </rPr>
      <t>年办公电脑采购工作任务</t>
    </r>
  </si>
  <si>
    <t>=</t>
  </si>
  <si>
    <t>台</t>
  </si>
  <si>
    <t>定量指标</t>
  </si>
  <si>
    <t>反映完成办公电脑采购数量。</t>
  </si>
  <si>
    <t>效益指标</t>
  </si>
  <si>
    <t>社会效益</t>
  </si>
  <si>
    <t>部门运转</t>
  </si>
  <si>
    <t>正常运转</t>
  </si>
  <si>
    <t>是/否</t>
  </si>
  <si>
    <t>定性指标</t>
  </si>
  <si>
    <t>反映部门（单位）运转情况。</t>
  </si>
  <si>
    <t>满意度指标</t>
  </si>
  <si>
    <t>服务对象满意度</t>
  </si>
  <si>
    <t>社会公众满意度</t>
  </si>
  <si>
    <t>&gt;=</t>
  </si>
  <si>
    <t>90</t>
  </si>
  <si>
    <t>%</t>
  </si>
  <si>
    <t>反映社会公众对部门（单位）履职情况的满意程度。</t>
  </si>
  <si>
    <t>单位人员满意度</t>
  </si>
  <si>
    <t>反映部门（单位）人员对项目实施的满意程度。</t>
  </si>
  <si>
    <t>河道清淤保洁，生态流量下泄期间河道维护管理，水质水量监测保障，河长制技术服务项目，信息平台建设，四乱问题整治洪水影响评价等工作，河湖长制公示牌更换，河湖长制工作资料打印、复印、装订等。</t>
  </si>
  <si>
    <t>常态化开展河道清淤保洁；生态流量下泄每年10-12次；水质水量监测保障1项；河长制技术服务项目1项；信息平台建设维护服务费1项；四乱问题整治洪水影响评价等工作1项；河湖长制公示牌更换1项；河湖长制工作资料打印、复印、装订1项。</t>
  </si>
  <si>
    <t>100</t>
  </si>
  <si>
    <t>反映完成河长制工作情况。</t>
  </si>
  <si>
    <t>质量指标</t>
  </si>
  <si>
    <t>按时、按质完成</t>
  </si>
  <si>
    <t>反映按时、按质完成工作情况。</t>
  </si>
  <si>
    <t>时效指标</t>
  </si>
  <si>
    <t>资金下达2025年底预算执行率</t>
  </si>
  <si>
    <t>反映资金下达2025年底预算执行情况。</t>
  </si>
  <si>
    <t>成本指标</t>
  </si>
  <si>
    <t>经济成本指标</t>
  </si>
  <si>
    <t>成本是否控制在单项预算内</t>
  </si>
  <si>
    <t>反映成本控制情况。</t>
  </si>
  <si>
    <t>可持续影响</t>
  </si>
  <si>
    <t>工程是否良性运行</t>
  </si>
  <si>
    <t>是</t>
  </si>
  <si>
    <t>反映工作运行情况。</t>
  </si>
  <si>
    <t>工作是否正常开展</t>
  </si>
  <si>
    <t>反映工作开展情况。</t>
  </si>
  <si>
    <t>受益群众满意度</t>
  </si>
  <si>
    <t>反映受益群众对项目实施的满意程度。</t>
  </si>
  <si>
    <t>完成姚安县龙潭箐水库工程建设项目阶段进度</t>
  </si>
  <si>
    <t>完成姚安县龙潭箐水库工程项目建设管理费支出</t>
  </si>
  <si>
    <t>1.00</t>
  </si>
  <si>
    <t>项</t>
  </si>
  <si>
    <t>按质、按时完成</t>
  </si>
  <si>
    <t>完成工程阶段进度</t>
  </si>
  <si>
    <t>反映工程按质、按时完成情况。</t>
  </si>
  <si>
    <t>反映资金下达后执行情况。</t>
  </si>
  <si>
    <t>是否控制在单项预算内</t>
  </si>
  <si>
    <t>反映单项预算控制情况。</t>
  </si>
  <si>
    <t>工作是否良性运行</t>
  </si>
  <si>
    <t>反映受益人口对项目实施的满意程度。</t>
  </si>
  <si>
    <t>预算05-3表</t>
  </si>
  <si>
    <t>备注：此表公开无数据。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</si>
  <si>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</si>
  <si>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</si>
  <si>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</si>
  <si>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</si>
  <si>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</si>
  <si>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</si>
  <si>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</si>
  <si>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</si>
  <si>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</si>
  <si>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</si>
  <si>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</si>
  <si>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</si>
  <si>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</si>
  <si>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</si>
  <si>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</si>
  <si>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</si>
  <si>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</si>
  <si>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</si>
  <si>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复印纸</t>
  </si>
  <si>
    <t>件</t>
  </si>
  <si>
    <t>机动车保险服务</t>
  </si>
  <si>
    <t>辆</t>
  </si>
  <si>
    <t>车辆加油服务</t>
  </si>
  <si>
    <t>车辆加油、添加燃料服务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</si>
  <si>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</si>
  <si>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</si>
  <si>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</si>
  <si>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</si>
  <si>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</si>
  <si>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</si>
  <si>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</si>
  <si>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</si>
  <si>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</si>
  <si>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</si>
  <si>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</si>
  <si>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</si>
  <si>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</si>
  <si>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</si>
  <si>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B1101 维修保养服务</t>
  </si>
  <si>
    <t>维修保养服务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</si>
  <si>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</si>
  <si>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</si>
  <si>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</si>
  <si>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</si>
  <si>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</si>
  <si>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</si>
  <si>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</si>
  <si>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</si>
  <si>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</si>
  <si>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</si>
  <si>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</si>
  <si>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</si>
  <si>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</si>
  <si>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</si>
  <si>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</si>
  <si>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</si>
  <si>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</si>
  <si>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</si>
  <si>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</si>
  <si>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</si>
  <si>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</si>
  <si>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</si>
  <si>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</si>
  <si>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</si>
  <si>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</si>
  <si>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</si>
  <si>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设备</t>
  </si>
  <si>
    <t>A02010105 台式计算机</t>
  </si>
  <si>
    <t>台式计算机</t>
  </si>
  <si>
    <t>元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</si>
  <si>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</si>
  <si>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</si>
  <si>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</si>
  <si>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</si>
  <si>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</si>
  <si>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</si>
  <si>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</si>
  <si>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</si>
  <si>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</si>
  <si>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</si>
  <si>
    <t>说明:此表为2025年一次性的中期规划项目 。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</si>
</sst>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hh:mm:ss"/>
    <numFmt numFmtId="178" formatCode="yyyy\-mm\-dd\ hh:mm:ss"/>
    <numFmt numFmtId="179" formatCode="#,##0;\-#,##0;;@"/>
    <numFmt numFmtId="180" formatCode="#,##0.00;\-#,##0.00;;@"/>
    <numFmt numFmtId="181" formatCode="0.00_ 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2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8" fontId="9" fillId="0" borderId="1">
      <alignment horizontal="right" vertical="center"/>
    </xf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9" fillId="0" borderId="1">
      <alignment horizontal="right"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2" borderId="12" applyNumberFormat="0" applyAlignment="0" applyProtection="0">
      <alignment vertical="center"/>
    </xf>
    <xf numFmtId="0" fontId="36" fillId="12" borderId="8" applyNumberFormat="0" applyAlignment="0" applyProtection="0">
      <alignment vertical="center"/>
    </xf>
    <xf numFmtId="0" fontId="37" fillId="13" borderId="13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10" fontId="9" fillId="0" borderId="1">
      <alignment horizontal="right"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180" fontId="9" fillId="0" borderId="1">
      <alignment horizontal="right" vertical="center"/>
    </xf>
    <xf numFmtId="49" fontId="9" fillId="0" borderId="1">
      <alignment horizontal="left" vertical="center" wrapText="1"/>
    </xf>
    <xf numFmtId="180" fontId="9" fillId="0" borderId="1">
      <alignment horizontal="right" vertical="center"/>
    </xf>
    <xf numFmtId="177" fontId="9" fillId="0" borderId="1">
      <alignment horizontal="right" vertical="center"/>
    </xf>
    <xf numFmtId="179" fontId="9" fillId="0" borderId="1">
      <alignment horizontal="right" vertical="center"/>
    </xf>
  </cellStyleXfs>
  <cellXfs count="95">
    <xf numFmtId="0" fontId="0" fillId="0" borderId="0" xfId="0" applyBorder="1" applyAlignment="1" applyProtection="1">
      <alignment vertical="center"/>
    </xf>
    <xf numFmtId="49" fontId="1" fillId="0" borderId="0" xfId="53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3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3" applyFont="1">
      <alignment horizontal="left" vertical="center" wrapText="1"/>
    </xf>
    <xf numFmtId="181" fontId="6" fillId="0" borderId="1" xfId="54" applyNumberFormat="1" applyFont="1">
      <alignment horizontal="right" vertical="center"/>
    </xf>
    <xf numFmtId="180" fontId="6" fillId="0" borderId="1" xfId="54" applyFont="1">
      <alignment horizontal="right" vertical="center"/>
    </xf>
    <xf numFmtId="49" fontId="5" fillId="0" borderId="1" xfId="53" applyFont="1" applyAlignment="1">
      <alignment horizontal="center" vertical="center" wrapText="1"/>
    </xf>
    <xf numFmtId="49" fontId="2" fillId="0" borderId="0" xfId="53" applyFont="1" applyBorder="1">
      <alignment horizontal="left" vertical="center" wrapText="1"/>
    </xf>
    <xf numFmtId="49" fontId="3" fillId="0" borderId="0" xfId="53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3" applyFont="1" applyBorder="1" applyAlignment="1">
      <alignment horizontal="right" vertical="center" wrapText="1"/>
    </xf>
    <xf numFmtId="49" fontId="2" fillId="0" borderId="0" xfId="53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80" fontId="6" fillId="0" borderId="1" xfId="54" applyFont="1" applyAlignment="1">
      <alignment horizontal="right" vertical="center" wrapText="1"/>
    </xf>
    <xf numFmtId="181" fontId="6" fillId="0" borderId="1" xfId="54" applyNumberFormat="1" applyFont="1" applyAlignment="1">
      <alignment horizontal="right" vertical="center" wrapText="1"/>
    </xf>
    <xf numFmtId="181" fontId="5" fillId="0" borderId="1" xfId="54" applyNumberFormat="1" applyFont="1">
      <alignment horizontal="right" vertical="center"/>
    </xf>
    <xf numFmtId="49" fontId="5" fillId="0" borderId="0" xfId="53" applyFont="1" applyBorder="1">
      <alignment horizontal="left" vertical="center" wrapText="1"/>
    </xf>
    <xf numFmtId="49" fontId="7" fillId="0" borderId="0" xfId="5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3" applyFont="1">
      <alignment horizontal="left" vertical="center" wrapText="1"/>
    </xf>
    <xf numFmtId="49" fontId="5" fillId="0" borderId="0" xfId="53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3" applyBorder="1">
      <alignment horizontal="left" vertical="center" wrapText="1"/>
    </xf>
    <xf numFmtId="49" fontId="10" fillId="0" borderId="0" xfId="53" applyFont="1" applyBorder="1" applyAlignment="1">
      <alignment horizontal="center" vertical="center" wrapText="1"/>
    </xf>
    <xf numFmtId="49" fontId="11" fillId="0" borderId="0" xfId="53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81" fontId="14" fillId="0" borderId="1" xfId="54" applyNumberFormat="1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1" xfId="53">
      <alignment horizontal="left" vertical="center" wrapText="1"/>
    </xf>
    <xf numFmtId="181" fontId="0" fillId="0" borderId="0" xfId="0" applyNumberFormat="1" applyBorder="1" applyAlignment="1" applyProtection="1">
      <alignment vertical="center"/>
    </xf>
    <xf numFmtId="0" fontId="14" fillId="0" borderId="1" xfId="54" applyNumberFormat="1" applyFont="1">
      <alignment horizontal="right" vertical="center"/>
    </xf>
    <xf numFmtId="49" fontId="9" fillId="0" borderId="0" xfId="53" applyBorder="1" applyAlignment="1">
      <alignment horizontal="right" vertical="center" wrapText="1"/>
    </xf>
    <xf numFmtId="49" fontId="15" fillId="0" borderId="1" xfId="53" applyFont="1" applyAlignment="1">
      <alignment horizontal="center" vertical="center" wrapText="1"/>
    </xf>
    <xf numFmtId="179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80" fontId="6" fillId="0" borderId="1" xfId="0" applyNumberFormat="1" applyFont="1" applyBorder="1" applyAlignment="1" applyProtection="1">
      <alignment horizontal="right" vertical="center"/>
    </xf>
    <xf numFmtId="181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0" fontId="6" fillId="0" borderId="1" xfId="0" applyNumberFormat="1" applyFont="1" applyBorder="1" applyAlignment="1" applyProtection="1">
      <alignment horizontal="right" vertical="center"/>
    </xf>
    <xf numFmtId="49" fontId="15" fillId="0" borderId="0" xfId="53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3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181" fontId="5" fillId="0" borderId="1" xfId="53" applyNumberFormat="1" applyFont="1">
      <alignment horizontal="left" vertical="center" wrapText="1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6" fillId="0" borderId="1" xfId="54" applyNumberFormat="1" applyFont="1">
      <alignment horizontal="right"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3" applyFont="1" applyBorder="1" applyAlignment="1">
      <alignment horizontal="center" vertical="center" wrapText="1"/>
    </xf>
    <xf numFmtId="49" fontId="5" fillId="0" borderId="1" xfId="53" applyFont="1" applyAlignment="1">
      <alignment horizontal="left" vertical="center" wrapText="1" indent="1"/>
    </xf>
    <xf numFmtId="49" fontId="5" fillId="0" borderId="1" xfId="53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0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80" fontId="6" fillId="0" borderId="1" xfId="54" applyFont="1" applyAlignment="1">
      <alignment horizontal="left" vertical="center"/>
    </xf>
    <xf numFmtId="180" fontId="6" fillId="0" borderId="1" xfId="54" applyFont="1" applyAlignment="1">
      <alignment horizontal="left" vertical="center" indent="1"/>
    </xf>
    <xf numFmtId="180" fontId="6" fillId="0" borderId="1" xfId="54" applyFont="1" applyAlignment="1">
      <alignment horizontal="left" vertical="center" indent="2"/>
    </xf>
    <xf numFmtId="180" fontId="6" fillId="0" borderId="1" xfId="54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NumberFormat="1" applyFont="1" applyBorder="1" applyAlignment="1" applyProtection="1"/>
    <xf numFmtId="49" fontId="21" fillId="0" borderId="1" xfId="53" applyFont="1" applyAlignment="1">
      <alignment horizontal="center" vertical="center" wrapText="1"/>
    </xf>
    <xf numFmtId="0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NumberFormat="1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abSelected="1" workbookViewId="0">
      <selection activeCell="I12" sqref="I12"/>
    </sheetView>
  </sheetViews>
  <sheetFormatPr defaultColWidth="9.28333333333333" defaultRowHeight="14.25" customHeight="1" outlineLevelCol="3"/>
  <cols>
    <col min="1" max="1" width="27.125" customWidth="1"/>
    <col min="2" max="2" width="29.875" customWidth="1"/>
    <col min="3" max="3" width="30.375" customWidth="1"/>
    <col min="4" max="4" width="34.75" customWidth="1"/>
  </cols>
  <sheetData>
    <row r="1" ht="13.5" customHeight="1" spans="1:4">
      <c r="A1" s="21"/>
      <c r="B1" s="21"/>
      <c r="C1" s="21"/>
      <c r="D1" s="25" t="s">
        <v>0</v>
      </c>
    </row>
    <row r="2" ht="45" customHeight="1" spans="1:4">
      <c r="A2" s="22" t="s">
        <v>1</v>
      </c>
      <c r="B2" s="22"/>
      <c r="C2" s="22"/>
      <c r="D2" s="22"/>
    </row>
    <row r="3" ht="21" customHeight="1" spans="1:4">
      <c r="A3" s="21" t="str">
        <f>"单位名称："&amp;"姚安县水务局"</f>
        <v>单位名称：姚安县水务局</v>
      </c>
      <c r="B3" s="21"/>
      <c r="C3" s="21"/>
      <c r="D3" s="25" t="s">
        <v>2</v>
      </c>
    </row>
    <row r="4" ht="19.5" customHeight="1" spans="1:4">
      <c r="A4" s="10" t="s">
        <v>3</v>
      </c>
      <c r="B4" s="10"/>
      <c r="C4" s="10" t="s">
        <v>4</v>
      </c>
      <c r="D4" s="10"/>
    </row>
    <row r="5" ht="19.5" customHeight="1" spans="1:4">
      <c r="A5" s="10" t="s">
        <v>5</v>
      </c>
      <c r="B5" s="10" t="str">
        <f t="shared" ref="B5:D5" si="0">"2025"&amp;"年预算数"</f>
        <v>2025年预算数</v>
      </c>
      <c r="C5" s="10" t="s">
        <v>6</v>
      </c>
      <c r="D5" s="10" t="str">
        <f t="shared" si="0"/>
        <v>2025年预算数</v>
      </c>
    </row>
    <row r="6" ht="19.5" customHeight="1" spans="1:4">
      <c r="A6" s="10"/>
      <c r="B6" s="10"/>
      <c r="C6" s="10"/>
      <c r="D6" s="10"/>
    </row>
    <row r="7" ht="25.3" customHeight="1" spans="1:4">
      <c r="A7" s="7" t="s">
        <v>7</v>
      </c>
      <c r="B7" s="63">
        <v>12856492.17</v>
      </c>
      <c r="C7" s="7" t="s">
        <v>8</v>
      </c>
      <c r="D7" s="63"/>
    </row>
    <row r="8" ht="25.3" customHeight="1" spans="1:4">
      <c r="A8" s="7" t="s">
        <v>9</v>
      </c>
      <c r="B8" s="63"/>
      <c r="C8" s="7" t="s">
        <v>10</v>
      </c>
      <c r="D8" s="63"/>
    </row>
    <row r="9" ht="25.3" customHeight="1" spans="1:4">
      <c r="A9" s="7" t="s">
        <v>11</v>
      </c>
      <c r="B9" s="63"/>
      <c r="C9" s="7" t="s">
        <v>12</v>
      </c>
      <c r="D9" s="63"/>
    </row>
    <row r="10" ht="25.3" customHeight="1" spans="1:4">
      <c r="A10" s="7" t="s">
        <v>13</v>
      </c>
      <c r="B10" s="63"/>
      <c r="C10" s="7" t="s">
        <v>14</v>
      </c>
      <c r="D10" s="63"/>
    </row>
    <row r="11" ht="25.3" customHeight="1" spans="1:4">
      <c r="A11" s="7" t="s">
        <v>15</v>
      </c>
      <c r="B11" s="63"/>
      <c r="C11" s="7" t="s">
        <v>16</v>
      </c>
      <c r="D11" s="63"/>
    </row>
    <row r="12" ht="20.25" customHeight="1" spans="1:4">
      <c r="A12" s="7" t="s">
        <v>17</v>
      </c>
      <c r="B12" s="63"/>
      <c r="C12" s="7" t="s">
        <v>18</v>
      </c>
      <c r="D12" s="63"/>
    </row>
    <row r="13" ht="20.25" customHeight="1" spans="1:4">
      <c r="A13" s="7" t="s">
        <v>19</v>
      </c>
      <c r="B13" s="63"/>
      <c r="C13" s="7" t="s">
        <v>20</v>
      </c>
      <c r="D13" s="63"/>
    </row>
    <row r="14" ht="20.25" customHeight="1" spans="1:4">
      <c r="A14" s="7" t="s">
        <v>21</v>
      </c>
      <c r="B14" s="63"/>
      <c r="C14" s="7" t="s">
        <v>22</v>
      </c>
      <c r="D14" s="63">
        <v>2064449.76</v>
      </c>
    </row>
    <row r="15" ht="20.25" customHeight="1" spans="1:4">
      <c r="A15" s="7" t="s">
        <v>23</v>
      </c>
      <c r="B15" s="63"/>
      <c r="C15" s="7" t="s">
        <v>24</v>
      </c>
      <c r="D15" s="63"/>
    </row>
    <row r="16" ht="20.25" customHeight="1" spans="1:4">
      <c r="A16" s="7" t="s">
        <v>25</v>
      </c>
      <c r="B16" s="63"/>
      <c r="C16" s="7" t="s">
        <v>26</v>
      </c>
      <c r="D16" s="63">
        <v>635053.78</v>
      </c>
    </row>
    <row r="17" ht="20.25" customHeight="1" spans="1:4">
      <c r="A17" s="7"/>
      <c r="B17" s="63"/>
      <c r="C17" s="7" t="s">
        <v>27</v>
      </c>
      <c r="D17" s="63"/>
    </row>
    <row r="18" ht="20.25" customHeight="1" spans="1:4">
      <c r="A18" s="7"/>
      <c r="B18" s="89"/>
      <c r="C18" s="7" t="s">
        <v>28</v>
      </c>
      <c r="D18" s="63"/>
    </row>
    <row r="19" ht="20.25" customHeight="1" spans="1:4">
      <c r="A19" s="7"/>
      <c r="B19" s="89"/>
      <c r="C19" s="7" t="s">
        <v>29</v>
      </c>
      <c r="D19" s="63">
        <v>9585651.35</v>
      </c>
    </row>
    <row r="20" ht="20.25" customHeight="1" spans="1:4">
      <c r="A20" s="7"/>
      <c r="B20" s="89"/>
      <c r="C20" s="7" t="s">
        <v>30</v>
      </c>
      <c r="D20" s="63"/>
    </row>
    <row r="21" ht="20.25" customHeight="1" spans="1:4">
      <c r="A21" s="7"/>
      <c r="B21" s="89"/>
      <c r="C21" s="7" t="s">
        <v>31</v>
      </c>
      <c r="D21" s="63"/>
    </row>
    <row r="22" ht="20.25" customHeight="1" spans="1:4">
      <c r="A22" s="7"/>
      <c r="B22" s="89"/>
      <c r="C22" s="7" t="s">
        <v>32</v>
      </c>
      <c r="D22" s="63"/>
    </row>
    <row r="23" ht="20.25" customHeight="1" spans="1:4">
      <c r="A23" s="7"/>
      <c r="B23" s="89"/>
      <c r="C23" s="7" t="s">
        <v>33</v>
      </c>
      <c r="D23" s="63"/>
    </row>
    <row r="24" ht="20.25" customHeight="1" spans="1:4">
      <c r="A24" s="7"/>
      <c r="B24" s="89"/>
      <c r="C24" s="7" t="s">
        <v>34</v>
      </c>
      <c r="D24" s="63"/>
    </row>
    <row r="25" ht="20.25" customHeight="1" spans="1:4">
      <c r="A25" s="7"/>
      <c r="B25" s="89"/>
      <c r="C25" s="7" t="s">
        <v>35</v>
      </c>
      <c r="D25" s="63"/>
    </row>
    <row r="26" ht="20.25" customHeight="1" spans="1:4">
      <c r="A26" s="7"/>
      <c r="B26" s="89"/>
      <c r="C26" s="7" t="s">
        <v>36</v>
      </c>
      <c r="D26" s="63">
        <v>571337.28</v>
      </c>
    </row>
    <row r="27" ht="20.25" customHeight="1" spans="1:4">
      <c r="A27" s="7"/>
      <c r="B27" s="89"/>
      <c r="C27" s="7" t="s">
        <v>37</v>
      </c>
      <c r="D27" s="63"/>
    </row>
    <row r="28" ht="20.25" customHeight="1" spans="1:4">
      <c r="A28" s="7"/>
      <c r="B28" s="89"/>
      <c r="C28" s="7" t="s">
        <v>38</v>
      </c>
      <c r="D28" s="63"/>
    </row>
    <row r="29" ht="20.25" customHeight="1" spans="1:4">
      <c r="A29" s="7"/>
      <c r="B29" s="89"/>
      <c r="C29" s="7" t="s">
        <v>39</v>
      </c>
      <c r="D29" s="63"/>
    </row>
    <row r="30" ht="20.25" customHeight="1" spans="1:4">
      <c r="A30" s="7"/>
      <c r="B30" s="89"/>
      <c r="C30" s="7" t="s">
        <v>40</v>
      </c>
      <c r="D30" s="63"/>
    </row>
    <row r="31" ht="20.25" customHeight="1" spans="1:4">
      <c r="A31" s="7"/>
      <c r="B31" s="89"/>
      <c r="C31" s="7" t="s">
        <v>41</v>
      </c>
      <c r="D31" s="63"/>
    </row>
    <row r="32" ht="20.25" customHeight="1" spans="1:4">
      <c r="A32" s="7"/>
      <c r="B32" s="89"/>
      <c r="C32" s="7" t="s">
        <v>42</v>
      </c>
      <c r="D32" s="63"/>
    </row>
    <row r="33" ht="20.25" customHeight="1" spans="1:4">
      <c r="A33" s="7"/>
      <c r="B33" s="89"/>
      <c r="C33" s="7" t="s">
        <v>43</v>
      </c>
      <c r="D33" s="63"/>
    </row>
    <row r="34" ht="20.25" customHeight="1" spans="1:4">
      <c r="A34" s="7"/>
      <c r="B34" s="89"/>
      <c r="C34" s="7" t="s">
        <v>44</v>
      </c>
      <c r="D34" s="63"/>
    </row>
    <row r="35" ht="20.25" customHeight="1" spans="1:4">
      <c r="A35" s="7"/>
      <c r="B35" s="89"/>
      <c r="C35" s="7" t="s">
        <v>45</v>
      </c>
      <c r="D35" s="63"/>
    </row>
    <row r="36" ht="20.25" customHeight="1" spans="1:4">
      <c r="A36" s="7"/>
      <c r="B36" s="89"/>
      <c r="C36" s="7" t="s">
        <v>46</v>
      </c>
      <c r="D36" s="63"/>
    </row>
    <row r="37" ht="20.25" customHeight="1" spans="1:4">
      <c r="A37" s="90" t="s">
        <v>47</v>
      </c>
      <c r="B37" s="91">
        <v>12856492.17</v>
      </c>
      <c r="C37" s="90" t="s">
        <v>48</v>
      </c>
      <c r="D37" s="63">
        <v>12856492.17</v>
      </c>
    </row>
    <row r="38" ht="20.25" customHeight="1" spans="1:4">
      <c r="A38" s="92" t="s">
        <v>49</v>
      </c>
      <c r="B38" s="93"/>
      <c r="C38" s="94" t="s">
        <v>50</v>
      </c>
      <c r="D38" s="63"/>
    </row>
    <row r="39" ht="20.25" customHeight="1" spans="1:4">
      <c r="A39" s="90" t="s">
        <v>51</v>
      </c>
      <c r="B39" s="91">
        <v>12856492.17</v>
      </c>
      <c r="C39" s="90" t="s">
        <v>52</v>
      </c>
      <c r="D39" s="63">
        <v>12856492.17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472222222222222" right="0.236111111111111" top="0.314583333333333" bottom="0.196527777777778" header="0.5" footer="0.27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B13" sqref="B13"/>
    </sheetView>
  </sheetViews>
  <sheetFormatPr defaultColWidth="10.7083333333333" defaultRowHeight="12" customHeight="1"/>
  <cols>
    <col min="1" max="1" width="22.625" customWidth="1"/>
    <col min="2" max="2" width="31.625" customWidth="1"/>
    <col min="3" max="3" width="15.875" customWidth="1"/>
    <col min="4" max="4" width="15" customWidth="1"/>
    <col min="5" max="5" width="34.5" customWidth="1"/>
    <col min="6" max="6" width="9.125" customWidth="1"/>
    <col min="7" max="7" width="18.85" customWidth="1"/>
    <col min="8" max="8" width="12" customWidth="1"/>
    <col min="9" max="9" width="18.85" customWidth="1"/>
    <col min="10" max="10" width="26.25" customWidth="1"/>
  </cols>
  <sheetData>
    <row r="1" ht="15.75" customHeight="1" spans="1:10">
      <c r="A1" s="25" t="s">
        <v>417</v>
      </c>
      <c r="B1" s="21"/>
      <c r="C1" s="21"/>
      <c r="D1" s="21"/>
      <c r="E1" s="21"/>
      <c r="F1" s="21"/>
      <c r="G1" s="21"/>
      <c r="H1" s="21"/>
      <c r="I1" s="21"/>
      <c r="J1" s="21" t="s">
        <v>347</v>
      </c>
    </row>
    <row r="2" ht="45" customHeight="1" spans="1:10">
      <c r="A2" s="22" t="str">
        <f>"2025"&amp;"年部门项目支出绩效目标表(另文下达)"</f>
        <v>2025年部门项目支出绩效目标表(另文下达)</v>
      </c>
      <c r="B2" s="22"/>
      <c r="C2" s="22"/>
      <c r="D2" s="22"/>
      <c r="E2" s="22"/>
      <c r="F2" s="22"/>
      <c r="G2" s="22"/>
      <c r="H2" s="22"/>
      <c r="I2" s="22"/>
      <c r="J2" s="22"/>
    </row>
    <row r="3" ht="27" customHeight="1" spans="1:10">
      <c r="A3" s="21" t="str">
        <f>"单位名称："&amp;"姚安县水务局"</f>
        <v>单位名称：姚安县水务局</v>
      </c>
      <c r="B3" s="49"/>
      <c r="C3" s="49"/>
      <c r="D3" s="49"/>
      <c r="E3" s="49"/>
      <c r="F3" s="50"/>
      <c r="G3" s="49"/>
      <c r="H3" s="50"/>
      <c r="I3" s="50"/>
      <c r="J3" s="50"/>
    </row>
    <row r="4" ht="60" customHeight="1" spans="1:10">
      <c r="A4" s="51" t="s">
        <v>348</v>
      </c>
      <c r="B4" s="51" t="s">
        <v>349</v>
      </c>
      <c r="C4" s="51" t="s">
        <v>350</v>
      </c>
      <c r="D4" s="51" t="s">
        <v>351</v>
      </c>
      <c r="E4" s="51" t="s">
        <v>352</v>
      </c>
      <c r="F4" s="51" t="s">
        <v>353</v>
      </c>
      <c r="G4" s="51" t="s">
        <v>354</v>
      </c>
      <c r="H4" s="51" t="s">
        <v>355</v>
      </c>
      <c r="I4" s="51" t="s">
        <v>356</v>
      </c>
      <c r="J4" s="51" t="s">
        <v>357</v>
      </c>
    </row>
    <row r="5" ht="47.5" customHeight="1" spans="1:10">
      <c r="A5" s="52">
        <v>1</v>
      </c>
      <c r="B5" s="52">
        <v>2</v>
      </c>
      <c r="C5" s="53">
        <v>3</v>
      </c>
      <c r="D5" s="52">
        <v>4</v>
      </c>
      <c r="E5" s="52">
        <v>5</v>
      </c>
      <c r="F5" s="52">
        <v>6</v>
      </c>
      <c r="G5" s="52">
        <v>7</v>
      </c>
      <c r="H5" s="52">
        <v>8</v>
      </c>
      <c r="I5" s="52">
        <v>9</v>
      </c>
      <c r="J5" s="52">
        <v>10</v>
      </c>
    </row>
    <row r="6" ht="47.5" customHeight="1" spans="1:10">
      <c r="A6" s="54"/>
      <c r="B6" s="54"/>
      <c r="C6" s="54"/>
      <c r="D6" s="54"/>
      <c r="E6" s="54"/>
      <c r="F6" s="54"/>
      <c r="G6" s="54"/>
      <c r="H6" s="54"/>
      <c r="I6" s="54"/>
      <c r="J6" s="54"/>
    </row>
    <row r="7" ht="47.5" customHeight="1" spans="1:10">
      <c r="A7" s="54"/>
      <c r="B7" s="55"/>
      <c r="C7" s="54"/>
      <c r="D7" s="54"/>
      <c r="E7" s="54"/>
      <c r="F7" s="54"/>
      <c r="G7" s="54"/>
      <c r="H7" s="54"/>
      <c r="I7" s="54"/>
      <c r="J7" s="54"/>
    </row>
    <row r="8" ht="52" customHeight="1" spans="1:10">
      <c r="A8" s="54"/>
      <c r="B8" s="54"/>
      <c r="C8" s="53"/>
      <c r="D8" s="53"/>
      <c r="E8" s="53"/>
      <c r="F8" s="53"/>
      <c r="G8" s="53"/>
      <c r="H8" s="53"/>
      <c r="I8" s="53"/>
      <c r="J8" s="55"/>
    </row>
    <row r="9" ht="36" customHeight="1" spans="1:1">
      <c r="A9" t="s">
        <v>418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8" sqref="A18"/>
    </sheetView>
  </sheetViews>
  <sheetFormatPr defaultColWidth="10.7083333333333" defaultRowHeight="14.25" customHeight="1" outlineLevelCol="5"/>
  <cols>
    <col min="1" max="1" width="34.125" customWidth="1"/>
    <col min="2" max="2" width="31.625" customWidth="1"/>
    <col min="3" max="3" width="40.75" customWidth="1"/>
    <col min="4" max="6" width="26.2833333333333" customWidth="1"/>
  </cols>
  <sheetData>
    <row r="1" ht="15.75" customHeight="1" spans="1:6">
      <c r="A1" s="16"/>
      <c r="B1" s="16">
        <v>0</v>
      </c>
      <c r="C1" s="16"/>
      <c r="D1" s="16"/>
      <c r="E1" s="16"/>
      <c r="F1" s="15" t="s">
        <v>419</v>
      </c>
    </row>
    <row r="2" ht="45" customHeight="1" spans="1:6">
      <c r="A2" s="12" t="s">
        <v>420</v>
      </c>
      <c r="B2" s="12"/>
      <c r="C2" s="12"/>
      <c r="D2" s="12"/>
      <c r="E2" s="12"/>
      <c r="F2" s="12"/>
    </row>
    <row r="3" ht="19.5" customHeight="1" spans="1:6">
      <c r="A3" s="11" t="str">
        <f>"单位名称："&amp;"姚安县水务局"</f>
        <v>单位名称：姚安县水务局</v>
      </c>
      <c r="B3" s="11"/>
      <c r="C3" s="11"/>
      <c r="D3" s="16"/>
      <c r="E3" s="16"/>
      <c r="F3" s="15" t="s">
        <v>2</v>
      </c>
    </row>
    <row r="4" ht="25" customHeight="1" spans="1:6">
      <c r="A4" s="5" t="s">
        <v>421</v>
      </c>
      <c r="B4" s="5" t="s">
        <v>73</v>
      </c>
      <c r="C4" s="5" t="s">
        <v>74</v>
      </c>
      <c r="D4" s="5" t="s">
        <v>422</v>
      </c>
      <c r="E4" s="5"/>
      <c r="F4" s="5"/>
    </row>
    <row r="5" ht="24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3">
        <v>1</v>
      </c>
      <c r="B6" s="48" t="s">
        <v>84</v>
      </c>
      <c r="C6" s="13">
        <v>3</v>
      </c>
      <c r="D6" s="13">
        <v>4</v>
      </c>
      <c r="E6" s="13">
        <v>5</v>
      </c>
      <c r="F6" s="13">
        <v>6</v>
      </c>
    </row>
    <row r="7" ht="22.5" customHeight="1" spans="1:6">
      <c r="A7" s="7"/>
      <c r="B7" s="7"/>
      <c r="C7" s="7"/>
      <c r="D7" s="9"/>
      <c r="E7" s="9"/>
      <c r="F7" s="9"/>
    </row>
    <row r="8" ht="22.5" customHeight="1" spans="1:6">
      <c r="A8" s="7"/>
      <c r="B8" s="7"/>
      <c r="C8" s="7"/>
      <c r="D8" s="9"/>
      <c r="E8" s="9"/>
      <c r="F8" s="9"/>
    </row>
    <row r="9" ht="22.5" customHeight="1" spans="1:6">
      <c r="A9" s="10" t="s">
        <v>57</v>
      </c>
      <c r="B9" s="10"/>
      <c r="C9" s="10"/>
      <c r="D9" s="9"/>
      <c r="E9" s="9"/>
      <c r="F9" s="9"/>
    </row>
    <row r="10" customHeight="1" spans="1:1">
      <c r="A10" t="s">
        <v>418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4"/>
  <sheetViews>
    <sheetView showGridLines="0" showZeros="0" workbookViewId="0">
      <selection activeCell="F8" sqref="F8:H14"/>
    </sheetView>
  </sheetViews>
  <sheetFormatPr defaultColWidth="10" defaultRowHeight="12.75" customHeight="1"/>
  <cols>
    <col min="1" max="1" width="18.875" customWidth="1"/>
    <col min="2" max="2" width="15.625" customWidth="1"/>
    <col min="3" max="3" width="17.625" customWidth="1"/>
    <col min="4" max="4" width="4.25" customWidth="1"/>
    <col min="5" max="5" width="8.75" customWidth="1"/>
    <col min="6" max="6" width="12.125" customWidth="1"/>
    <col min="7" max="7" width="14.625" customWidth="1"/>
    <col min="8" max="8" width="16" customWidth="1"/>
    <col min="9" max="16" width="10.25" customWidth="1"/>
    <col min="17" max="17" width="12.125" customWidth="1"/>
  </cols>
  <sheetData>
    <row r="1" ht="17.25" customHeight="1" spans="1:17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47" t="s">
        <v>423</v>
      </c>
    </row>
    <row r="2" ht="45" customHeight="1" spans="1:17">
      <c r="A2" s="22" t="s">
        <v>424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ht="25" customHeight="1" spans="1:17">
      <c r="A3" s="21" t="str">
        <f>"单位名称："&amp;"姚安县水务局"</f>
        <v>单位名称：姚安县水务局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5" t="s">
        <v>54</v>
      </c>
    </row>
    <row r="4" ht="22.5" customHeight="1" spans="1:17">
      <c r="A4" s="40" t="s">
        <v>425</v>
      </c>
      <c r="B4" s="40" t="s">
        <v>426</v>
      </c>
      <c r="C4" s="40" t="s">
        <v>427</v>
      </c>
      <c r="D4" s="40" t="s">
        <v>428</v>
      </c>
      <c r="E4" s="40" t="s">
        <v>429</v>
      </c>
      <c r="F4" s="40" t="s">
        <v>430</v>
      </c>
      <c r="G4" s="40" t="s">
        <v>206</v>
      </c>
      <c r="H4" s="40"/>
      <c r="I4" s="40"/>
      <c r="J4" s="40"/>
      <c r="K4" s="40"/>
      <c r="L4" s="40"/>
      <c r="M4" s="40"/>
      <c r="N4" s="40"/>
      <c r="O4" s="40"/>
      <c r="P4" s="40"/>
      <c r="Q4" s="40"/>
    </row>
    <row r="5" ht="22.5" customHeight="1" spans="1:17">
      <c r="A5" s="40"/>
      <c r="B5" s="40" t="s">
        <v>431</v>
      </c>
      <c r="C5" s="40" t="s">
        <v>432</v>
      </c>
      <c r="D5" s="40" t="s">
        <v>428</v>
      </c>
      <c r="E5" s="40" t="s">
        <v>433</v>
      </c>
      <c r="F5" s="40"/>
      <c r="G5" s="40" t="s">
        <v>57</v>
      </c>
      <c r="H5" s="40" t="s">
        <v>60</v>
      </c>
      <c r="I5" s="40" t="s">
        <v>434</v>
      </c>
      <c r="J5" s="40" t="s">
        <v>435</v>
      </c>
      <c r="K5" s="40" t="s">
        <v>436</v>
      </c>
      <c r="L5" s="40" t="s">
        <v>64</v>
      </c>
      <c r="M5" s="40"/>
      <c r="N5" s="40"/>
      <c r="O5" s="40"/>
      <c r="P5" s="40"/>
      <c r="Q5" s="40"/>
    </row>
    <row r="6" ht="37" customHeight="1" spans="1:17">
      <c r="A6" s="40"/>
      <c r="B6" s="40"/>
      <c r="C6" s="40"/>
      <c r="D6" s="40"/>
      <c r="E6" s="40"/>
      <c r="F6" s="40"/>
      <c r="G6" s="40"/>
      <c r="H6" s="40"/>
      <c r="I6" s="40" t="s">
        <v>59</v>
      </c>
      <c r="J6" s="40"/>
      <c r="K6" s="40"/>
      <c r="L6" s="40" t="s">
        <v>59</v>
      </c>
      <c r="M6" s="40" t="s">
        <v>65</v>
      </c>
      <c r="N6" s="40" t="s">
        <v>66</v>
      </c>
      <c r="O6" s="40" t="s">
        <v>67</v>
      </c>
      <c r="P6" s="40" t="s">
        <v>68</v>
      </c>
      <c r="Q6" s="40" t="s">
        <v>69</v>
      </c>
    </row>
    <row r="7" ht="22.5" customHeight="1" spans="1:17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41">
        <v>10</v>
      </c>
      <c r="K7" s="41">
        <v>11</v>
      </c>
      <c r="L7" s="41">
        <v>12</v>
      </c>
      <c r="M7" s="41">
        <v>13</v>
      </c>
      <c r="N7" s="41">
        <v>14</v>
      </c>
      <c r="O7" s="41">
        <v>15</v>
      </c>
      <c r="P7" s="41">
        <v>16</v>
      </c>
      <c r="Q7" s="41">
        <v>17</v>
      </c>
    </row>
    <row r="8" ht="22.5" customHeight="1" spans="1:17">
      <c r="A8" s="42" t="s">
        <v>288</v>
      </c>
      <c r="B8" s="42"/>
      <c r="C8" s="42"/>
      <c r="D8" s="42"/>
      <c r="E8" s="43">
        <v>50</v>
      </c>
      <c r="F8" s="44">
        <v>8000</v>
      </c>
      <c r="G8" s="44">
        <v>8000</v>
      </c>
      <c r="H8" s="44">
        <v>8000</v>
      </c>
      <c r="I8" s="46"/>
      <c r="J8" s="46"/>
      <c r="K8" s="46"/>
      <c r="L8" s="46"/>
      <c r="M8" s="46"/>
      <c r="N8" s="46"/>
      <c r="O8" s="46"/>
      <c r="P8" s="46"/>
      <c r="Q8" s="46"/>
    </row>
    <row r="9" ht="22.5" customHeight="1" spans="1:17">
      <c r="A9" s="42"/>
      <c r="B9" s="42" t="s">
        <v>437</v>
      </c>
      <c r="C9" s="42" t="s">
        <v>437</v>
      </c>
      <c r="D9" s="42" t="s">
        <v>438</v>
      </c>
      <c r="E9" s="43">
        <v>50</v>
      </c>
      <c r="F9" s="44">
        <v>8000</v>
      </c>
      <c r="G9" s="44">
        <v>8000</v>
      </c>
      <c r="H9" s="44">
        <v>8000</v>
      </c>
      <c r="I9" s="46"/>
      <c r="J9" s="46"/>
      <c r="K9" s="46"/>
      <c r="L9" s="46"/>
      <c r="M9" s="46"/>
      <c r="N9" s="46"/>
      <c r="O9" s="46"/>
      <c r="P9" s="46"/>
      <c r="Q9" s="46"/>
    </row>
    <row r="10" ht="22.5" customHeight="1" spans="1:17">
      <c r="A10" s="42" t="s">
        <v>278</v>
      </c>
      <c r="B10" s="7"/>
      <c r="C10" s="7"/>
      <c r="D10" s="7"/>
      <c r="E10" s="43">
        <v>15</v>
      </c>
      <c r="F10" s="44"/>
      <c r="G10" s="44">
        <v>117000</v>
      </c>
      <c r="H10" s="44">
        <v>117000</v>
      </c>
      <c r="I10" s="46"/>
      <c r="J10" s="46"/>
      <c r="K10" s="46"/>
      <c r="L10" s="46"/>
      <c r="M10" s="46"/>
      <c r="N10" s="46"/>
      <c r="O10" s="46"/>
      <c r="P10" s="46"/>
      <c r="Q10" s="46"/>
    </row>
    <row r="11" ht="22.5" customHeight="1" spans="1:17">
      <c r="A11" s="7"/>
      <c r="B11" s="42" t="s">
        <v>439</v>
      </c>
      <c r="C11" s="42" t="s">
        <v>439</v>
      </c>
      <c r="D11" s="42" t="s">
        <v>440</v>
      </c>
      <c r="E11" s="43">
        <v>5</v>
      </c>
      <c r="F11" s="44"/>
      <c r="G11" s="44">
        <v>17000</v>
      </c>
      <c r="H11" s="44">
        <v>17000</v>
      </c>
      <c r="I11" s="46"/>
      <c r="J11" s="46"/>
      <c r="K11" s="46"/>
      <c r="L11" s="46"/>
      <c r="M11" s="46"/>
      <c r="N11" s="46"/>
      <c r="O11" s="46"/>
      <c r="P11" s="46"/>
      <c r="Q11" s="46"/>
    </row>
    <row r="12" ht="22.5" customHeight="1" spans="1:17">
      <c r="A12" s="7"/>
      <c r="B12" s="42" t="s">
        <v>441</v>
      </c>
      <c r="C12" s="42" t="s">
        <v>442</v>
      </c>
      <c r="D12" s="42" t="s">
        <v>440</v>
      </c>
      <c r="E12" s="43">
        <v>5</v>
      </c>
      <c r="F12" s="44"/>
      <c r="G12" s="44">
        <v>30000</v>
      </c>
      <c r="H12" s="44">
        <v>30000</v>
      </c>
      <c r="I12" s="46"/>
      <c r="J12" s="46"/>
      <c r="K12" s="46"/>
      <c r="L12" s="46"/>
      <c r="M12" s="46"/>
      <c r="N12" s="46"/>
      <c r="O12" s="46"/>
      <c r="P12" s="46"/>
      <c r="Q12" s="46"/>
    </row>
    <row r="13" ht="22.5" customHeight="1" spans="1:17">
      <c r="A13" s="7"/>
      <c r="B13" s="42" t="s">
        <v>443</v>
      </c>
      <c r="C13" s="42" t="s">
        <v>443</v>
      </c>
      <c r="D13" s="42" t="s">
        <v>440</v>
      </c>
      <c r="E13" s="43">
        <v>5</v>
      </c>
      <c r="F13" s="44"/>
      <c r="G13" s="44">
        <v>70000</v>
      </c>
      <c r="H13" s="44">
        <v>70000</v>
      </c>
      <c r="I13" s="46"/>
      <c r="J13" s="46"/>
      <c r="K13" s="46"/>
      <c r="L13" s="46"/>
      <c r="M13" s="46"/>
      <c r="N13" s="46"/>
      <c r="O13" s="46"/>
      <c r="P13" s="46"/>
      <c r="Q13" s="46"/>
    </row>
    <row r="14" ht="22.5" customHeight="1" spans="1:17">
      <c r="A14" s="45" t="s">
        <v>57</v>
      </c>
      <c r="B14" s="45"/>
      <c r="C14" s="45"/>
      <c r="D14" s="45"/>
      <c r="E14" s="45"/>
      <c r="F14" s="44">
        <v>8000</v>
      </c>
      <c r="G14" s="44">
        <v>125000</v>
      </c>
      <c r="H14" s="44">
        <v>125000</v>
      </c>
      <c r="I14" s="46"/>
      <c r="J14" s="46"/>
      <c r="K14" s="46"/>
      <c r="L14" s="46"/>
      <c r="M14" s="46"/>
      <c r="N14" s="46"/>
      <c r="O14" s="46"/>
      <c r="P14" s="46"/>
      <c r="Q14" s="46"/>
    </row>
  </sheetData>
  <mergeCells count="15">
    <mergeCell ref="A2:Q2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4"/>
  <sheetViews>
    <sheetView showZeros="0" workbookViewId="0">
      <selection activeCell="H8" sqref="H8:K14"/>
    </sheetView>
  </sheetViews>
  <sheetFormatPr defaultColWidth="10.2833333333333" defaultRowHeight="14.25" customHeight="1"/>
  <cols>
    <col min="1" max="1" width="16.125" customWidth="1"/>
    <col min="2" max="2" width="19.375" customWidth="1"/>
    <col min="3" max="3" width="20.125" customWidth="1"/>
    <col min="4" max="4" width="10.25" customWidth="1"/>
    <col min="5" max="5" width="13.375" customWidth="1"/>
    <col min="6" max="6" width="11.5" customWidth="1"/>
    <col min="7" max="7" width="19" customWidth="1"/>
    <col min="8" max="8" width="15" customWidth="1"/>
    <col min="9" max="9" width="18.35" customWidth="1"/>
    <col min="10" max="10" width="7.125" customWidth="1"/>
    <col min="11" max="11" width="7.875" customWidth="1"/>
    <col min="12" max="12" width="7.375" customWidth="1"/>
    <col min="13" max="13" width="5.875" customWidth="1"/>
    <col min="14" max="14" width="6.75" customWidth="1"/>
    <col min="15" max="15" width="12.375" customWidth="1"/>
    <col min="16" max="16" width="8.125" customWidth="1"/>
    <col min="17" max="17" width="12.375" customWidth="1"/>
    <col min="18" max="18" width="8.375" customWidth="1"/>
  </cols>
  <sheetData>
    <row r="1" ht="23.65" customHeight="1" spans="1:18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39" t="s">
        <v>444</v>
      </c>
    </row>
    <row r="2" ht="49.9" customHeight="1" spans="1:18">
      <c r="A2" s="29" t="str">
        <f>"2025"&amp;"年部门政府购买服务预算表"</f>
        <v>2025年部门政府购买服务预算表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ht="23.65" customHeight="1" spans="1:18">
      <c r="A3" s="30" t="str">
        <f>"单位名称："&amp;"姚安县水务局"</f>
        <v>单位名称：姚安县水务局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9" t="s">
        <v>54</v>
      </c>
    </row>
    <row r="4" ht="23.65" customHeight="1" spans="1:18">
      <c r="A4" s="31" t="s">
        <v>425</v>
      </c>
      <c r="B4" s="31" t="s">
        <v>445</v>
      </c>
      <c r="C4" s="31" t="s">
        <v>446</v>
      </c>
      <c r="D4" s="31" t="s">
        <v>447</v>
      </c>
      <c r="E4" s="31" t="s">
        <v>448</v>
      </c>
      <c r="F4" s="31" t="s">
        <v>449</v>
      </c>
      <c r="G4" s="31" t="s">
        <v>450</v>
      </c>
      <c r="H4" s="31" t="s">
        <v>206</v>
      </c>
      <c r="I4" s="31"/>
      <c r="J4" s="31"/>
      <c r="K4" s="31"/>
      <c r="L4" s="31"/>
      <c r="M4" s="31"/>
      <c r="N4" s="31"/>
      <c r="O4" s="31"/>
      <c r="P4" s="31"/>
      <c r="Q4" s="31"/>
      <c r="R4" s="31"/>
    </row>
    <row r="5" ht="23.65" customHeight="1" spans="1:18">
      <c r="A5" s="31" t="s">
        <v>451</v>
      </c>
      <c r="B5" s="31" t="s">
        <v>435</v>
      </c>
      <c r="C5" s="31" t="s">
        <v>436</v>
      </c>
      <c r="D5" s="31"/>
      <c r="E5" s="31" t="s">
        <v>452</v>
      </c>
      <c r="F5" s="31"/>
      <c r="G5" s="31"/>
      <c r="H5" s="31" t="s">
        <v>57</v>
      </c>
      <c r="I5" s="31" t="s">
        <v>60</v>
      </c>
      <c r="J5" s="31" t="s">
        <v>434</v>
      </c>
      <c r="K5" s="31" t="s">
        <v>435</v>
      </c>
      <c r="L5" s="31" t="s">
        <v>436</v>
      </c>
      <c r="M5" s="31" t="s">
        <v>64</v>
      </c>
      <c r="N5" s="31"/>
      <c r="O5" s="31"/>
      <c r="P5" s="31"/>
      <c r="Q5" s="31"/>
      <c r="R5" s="31"/>
    </row>
    <row r="6" ht="34" customHeight="1" spans="1:18">
      <c r="A6" s="31"/>
      <c r="B6" s="31"/>
      <c r="C6" s="31"/>
      <c r="D6" s="31"/>
      <c r="E6" s="31"/>
      <c r="F6" s="31"/>
      <c r="G6" s="31"/>
      <c r="H6" s="31"/>
      <c r="I6" s="31" t="s">
        <v>59</v>
      </c>
      <c r="J6" s="31"/>
      <c r="K6" s="31"/>
      <c r="L6" s="31"/>
      <c r="M6" s="31" t="s">
        <v>59</v>
      </c>
      <c r="N6" s="31" t="s">
        <v>65</v>
      </c>
      <c r="O6" s="31" t="s">
        <v>66</v>
      </c>
      <c r="P6" s="31" t="s">
        <v>67</v>
      </c>
      <c r="Q6" s="31" t="s">
        <v>68</v>
      </c>
      <c r="R6" s="31" t="s">
        <v>69</v>
      </c>
    </row>
    <row r="7" ht="22.5" customHeight="1" spans="1:18">
      <c r="A7" s="32" t="s">
        <v>83</v>
      </c>
      <c r="B7" s="32" t="s">
        <v>84</v>
      </c>
      <c r="C7" s="32" t="s">
        <v>85</v>
      </c>
      <c r="D7" s="32" t="s">
        <v>86</v>
      </c>
      <c r="E7" s="32" t="s">
        <v>87</v>
      </c>
      <c r="F7" s="32" t="s">
        <v>88</v>
      </c>
      <c r="G7" s="32" t="s">
        <v>89</v>
      </c>
      <c r="H7" s="32" t="s">
        <v>90</v>
      </c>
      <c r="I7" s="32" t="s">
        <v>91</v>
      </c>
      <c r="J7" s="32" t="s">
        <v>92</v>
      </c>
      <c r="K7" s="32" t="s">
        <v>93</v>
      </c>
      <c r="L7" s="32" t="s">
        <v>94</v>
      </c>
      <c r="M7" s="32" t="s">
        <v>95</v>
      </c>
      <c r="N7" s="32" t="s">
        <v>96</v>
      </c>
      <c r="O7" s="32" t="s">
        <v>453</v>
      </c>
      <c r="P7" s="32" t="s">
        <v>454</v>
      </c>
      <c r="Q7" s="32" t="s">
        <v>455</v>
      </c>
      <c r="R7" s="32" t="s">
        <v>456</v>
      </c>
    </row>
    <row r="8" ht="22.5" customHeight="1" spans="1:18">
      <c r="A8" s="33" t="s">
        <v>71</v>
      </c>
      <c r="B8" s="33"/>
      <c r="C8" s="33"/>
      <c r="D8" s="33"/>
      <c r="E8" s="33"/>
      <c r="F8" s="33"/>
      <c r="G8" s="33"/>
      <c r="H8" s="34">
        <v>117000</v>
      </c>
      <c r="I8" s="34">
        <v>117000</v>
      </c>
      <c r="J8" s="34"/>
      <c r="K8" s="34"/>
      <c r="L8" s="38"/>
      <c r="M8" s="38"/>
      <c r="N8" s="38"/>
      <c r="O8" s="38"/>
      <c r="P8" s="38"/>
      <c r="Q8" s="38"/>
      <c r="R8" s="38"/>
    </row>
    <row r="9" ht="22.5" customHeight="1" spans="1:18">
      <c r="A9" s="33" t="str">
        <f>"    "&amp;"车辆使用费"</f>
        <v>    车辆使用费</v>
      </c>
      <c r="B9" s="33"/>
      <c r="C9" s="33"/>
      <c r="D9" s="33"/>
      <c r="E9" s="33"/>
      <c r="F9" s="33"/>
      <c r="G9" s="33"/>
      <c r="H9" s="34">
        <v>117000</v>
      </c>
      <c r="I9" s="34">
        <v>117000</v>
      </c>
      <c r="J9" s="34"/>
      <c r="K9" s="34"/>
      <c r="L9" s="38"/>
      <c r="M9" s="38"/>
      <c r="N9" s="38"/>
      <c r="O9" s="38"/>
      <c r="P9" s="38"/>
      <c r="Q9" s="38"/>
      <c r="R9" s="38"/>
    </row>
    <row r="10" ht="22.5" customHeight="1" spans="1:18">
      <c r="A10" s="35"/>
      <c r="B10" s="33" t="s">
        <v>439</v>
      </c>
      <c r="C10" s="33" t="s">
        <v>457</v>
      </c>
      <c r="D10" s="33" t="s">
        <v>76</v>
      </c>
      <c r="E10" s="33" t="s">
        <v>458</v>
      </c>
      <c r="F10" s="33" t="s">
        <v>126</v>
      </c>
      <c r="G10" s="33" t="s">
        <v>439</v>
      </c>
      <c r="H10" s="34">
        <v>17000</v>
      </c>
      <c r="I10" s="34">
        <v>17000</v>
      </c>
      <c r="J10" s="34"/>
      <c r="K10" s="34"/>
      <c r="L10" s="38"/>
      <c r="M10" s="38"/>
      <c r="N10" s="38"/>
      <c r="O10" s="38"/>
      <c r="P10" s="38"/>
      <c r="Q10" s="38"/>
      <c r="R10" s="38"/>
    </row>
    <row r="11" ht="22.5" customHeight="1" spans="1:18">
      <c r="A11" s="36"/>
      <c r="B11" s="33" t="s">
        <v>441</v>
      </c>
      <c r="C11" s="33" t="s">
        <v>457</v>
      </c>
      <c r="D11" s="33" t="s">
        <v>76</v>
      </c>
      <c r="E11" s="33" t="s">
        <v>458</v>
      </c>
      <c r="F11" s="33" t="s">
        <v>126</v>
      </c>
      <c r="G11" s="33" t="s">
        <v>441</v>
      </c>
      <c r="H11" s="34">
        <v>30000</v>
      </c>
      <c r="I11" s="34">
        <v>30000</v>
      </c>
      <c r="J11" s="34"/>
      <c r="K11" s="34"/>
      <c r="L11" s="38"/>
      <c r="M11" s="38"/>
      <c r="N11" s="38"/>
      <c r="O11" s="38"/>
      <c r="P11" s="38"/>
      <c r="Q11" s="38"/>
      <c r="R11" s="38"/>
    </row>
    <row r="12" ht="22.5" customHeight="1" spans="1:18">
      <c r="A12" s="36"/>
      <c r="B12" s="33" t="s">
        <v>443</v>
      </c>
      <c r="C12" s="33" t="s">
        <v>457</v>
      </c>
      <c r="D12" s="33" t="s">
        <v>76</v>
      </c>
      <c r="E12" s="33" t="s">
        <v>458</v>
      </c>
      <c r="F12" s="33" t="s">
        <v>126</v>
      </c>
      <c r="G12" s="33" t="s">
        <v>443</v>
      </c>
      <c r="H12" s="34">
        <v>70000</v>
      </c>
      <c r="I12" s="34">
        <v>70000</v>
      </c>
      <c r="J12" s="34"/>
      <c r="K12" s="34"/>
      <c r="L12" s="38"/>
      <c r="M12" s="38"/>
      <c r="N12" s="38"/>
      <c r="O12" s="38"/>
      <c r="P12" s="38"/>
      <c r="Q12" s="38"/>
      <c r="R12" s="38"/>
    </row>
    <row r="13" ht="22.5" customHeight="1" spans="1:18">
      <c r="A13" s="35" t="s">
        <v>57</v>
      </c>
      <c r="B13" s="35"/>
      <c r="C13" s="35"/>
      <c r="D13" s="35"/>
      <c r="E13" s="35"/>
      <c r="F13" s="35"/>
      <c r="G13" s="35"/>
      <c r="H13" s="34">
        <v>117000</v>
      </c>
      <c r="I13" s="34">
        <v>117000</v>
      </c>
      <c r="J13" s="34"/>
      <c r="K13" s="34"/>
      <c r="L13" s="38"/>
      <c r="M13" s="38"/>
      <c r="N13" s="38"/>
      <c r="O13" s="38"/>
      <c r="P13" s="38"/>
      <c r="Q13" s="38"/>
      <c r="R13" s="38"/>
    </row>
    <row r="14" customHeight="1" spans="8:11">
      <c r="H14" s="37"/>
      <c r="I14" s="37"/>
      <c r="J14" s="37"/>
      <c r="K14" s="37"/>
    </row>
  </sheetData>
  <mergeCells count="17">
    <mergeCell ref="A2:R2"/>
    <mergeCell ref="A3:Q3"/>
    <mergeCell ref="H4:R4"/>
    <mergeCell ref="M5:R5"/>
    <mergeCell ref="A13:G13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10" sqref="A10"/>
    </sheetView>
  </sheetViews>
  <sheetFormatPr defaultColWidth="10.7083333333333" defaultRowHeight="14.25" customHeight="1"/>
  <cols>
    <col min="1" max="1" width="21.625" customWidth="1"/>
    <col min="2" max="2" width="14.375" customWidth="1"/>
    <col min="3" max="3" width="14.5" customWidth="1"/>
    <col min="4" max="4" width="9.625" customWidth="1"/>
    <col min="5" max="13" width="10.75" customWidth="1"/>
    <col min="14" max="14" width="11.625" customWidth="1"/>
  </cols>
  <sheetData>
    <row r="1" ht="13.5" customHeight="1" spans="1:1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5" t="s">
        <v>459</v>
      </c>
    </row>
    <row r="2" ht="45" customHeight="1" spans="1:14">
      <c r="A2" s="12" t="s">
        <v>460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ht="22.5" customHeight="1" spans="1:14">
      <c r="A3" s="11" t="str">
        <f>"单位名称："&amp;"姚安县水务局"</f>
        <v>单位名称：姚安县水务局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5" t="s">
        <v>54</v>
      </c>
    </row>
    <row r="4" ht="29" customHeight="1" spans="1:14">
      <c r="A4" s="5" t="s">
        <v>461</v>
      </c>
      <c r="B4" s="5" t="s">
        <v>206</v>
      </c>
      <c r="C4" s="5"/>
      <c r="D4" s="5"/>
      <c r="E4" s="5" t="s">
        <v>462</v>
      </c>
      <c r="F4" s="5"/>
      <c r="G4" s="5"/>
      <c r="H4" s="5"/>
      <c r="I4" s="5"/>
      <c r="J4" s="5"/>
      <c r="K4" s="5"/>
      <c r="L4" s="5"/>
      <c r="M4" s="5"/>
      <c r="N4" s="5"/>
    </row>
    <row r="5" ht="30" customHeight="1" spans="1:14">
      <c r="A5" s="5"/>
      <c r="B5" s="5" t="s">
        <v>57</v>
      </c>
      <c r="C5" s="5" t="s">
        <v>60</v>
      </c>
      <c r="D5" s="5" t="s">
        <v>434</v>
      </c>
      <c r="E5" s="5" t="s">
        <v>463</v>
      </c>
      <c r="F5" s="5" t="s">
        <v>464</v>
      </c>
      <c r="G5" s="5" t="s">
        <v>465</v>
      </c>
      <c r="H5" s="5" t="s">
        <v>466</v>
      </c>
      <c r="I5" s="5" t="s">
        <v>467</v>
      </c>
      <c r="J5" s="5" t="s">
        <v>468</v>
      </c>
      <c r="K5" s="5" t="s">
        <v>469</v>
      </c>
      <c r="L5" s="5" t="s">
        <v>470</v>
      </c>
      <c r="M5" s="5" t="s">
        <v>471</v>
      </c>
      <c r="N5" s="5" t="s">
        <v>472</v>
      </c>
    </row>
    <row r="6" ht="22.5" customHeight="1" spans="1:14">
      <c r="A6" s="26">
        <v>1</v>
      </c>
      <c r="B6" s="26">
        <v>2</v>
      </c>
      <c r="C6" s="26">
        <v>3</v>
      </c>
      <c r="D6" s="27">
        <v>4</v>
      </c>
      <c r="E6" s="26">
        <v>5</v>
      </c>
      <c r="F6" s="26">
        <v>6</v>
      </c>
      <c r="G6" s="27">
        <v>7</v>
      </c>
      <c r="H6" s="26">
        <v>8</v>
      </c>
      <c r="I6" s="26">
        <v>9</v>
      </c>
      <c r="J6" s="27">
        <v>10</v>
      </c>
      <c r="K6" s="26">
        <v>11</v>
      </c>
      <c r="L6" s="26">
        <v>12</v>
      </c>
      <c r="M6" s="27">
        <v>13</v>
      </c>
      <c r="N6" s="26">
        <v>14</v>
      </c>
    </row>
    <row r="7" ht="22.5" customHeight="1" spans="1:14">
      <c r="A7" s="7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ht="22.5" customHeight="1" spans="1:14">
      <c r="A8" s="7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ht="22.5" customHeight="1" spans="1:14">
      <c r="A9" s="7" t="s">
        <v>57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customHeight="1" spans="1:1">
      <c r="A10" t="s">
        <v>418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D19" sqref="D19"/>
    </sheetView>
  </sheetViews>
  <sheetFormatPr defaultColWidth="10.7083333333333" defaultRowHeight="12" customHeight="1"/>
  <cols>
    <col min="1" max="1" width="21.75" customWidth="1"/>
    <col min="2" max="2" width="21.5" customWidth="1"/>
    <col min="3" max="3" width="29.625" customWidth="1"/>
    <col min="4" max="7" width="21.5" customWidth="1"/>
    <col min="8" max="8" width="8.875" customWidth="1"/>
    <col min="9" max="9" width="9.5" customWidth="1"/>
    <col min="10" max="10" width="10.75" customWidth="1"/>
    <col min="11" max="11" width="21.5" customWidth="1"/>
  </cols>
  <sheetData>
    <row r="1" ht="15.75" customHeight="1" spans="1:11">
      <c r="A1" s="21"/>
      <c r="B1" s="21"/>
      <c r="C1" s="21"/>
      <c r="D1" s="21"/>
      <c r="E1" s="21"/>
      <c r="F1" s="21"/>
      <c r="G1" s="21"/>
      <c r="H1" s="21"/>
      <c r="I1" s="21"/>
      <c r="J1" s="21"/>
      <c r="K1" s="25" t="s">
        <v>473</v>
      </c>
    </row>
    <row r="2" ht="45" customHeight="1" spans="1:11">
      <c r="A2" s="22" t="s">
        <v>474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24" customHeight="1" spans="1:11">
      <c r="A3" s="21" t="str">
        <f>"单位名称："&amp;"姚安县水务局"</f>
        <v>单位名称：姚安县水务局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ht="22.5" customHeight="1" spans="1:11">
      <c r="A4" s="10" t="s">
        <v>475</v>
      </c>
      <c r="B4" s="10" t="s">
        <v>200</v>
      </c>
      <c r="C4" s="10" t="s">
        <v>349</v>
      </c>
      <c r="D4" s="10" t="s">
        <v>350</v>
      </c>
      <c r="E4" s="10" t="s">
        <v>351</v>
      </c>
      <c r="F4" s="10" t="s">
        <v>352</v>
      </c>
      <c r="G4" s="10" t="s">
        <v>353</v>
      </c>
      <c r="H4" s="10" t="s">
        <v>354</v>
      </c>
      <c r="I4" s="10" t="s">
        <v>355</v>
      </c>
      <c r="J4" s="10" t="s">
        <v>356</v>
      </c>
      <c r="K4" s="10" t="s">
        <v>357</v>
      </c>
    </row>
    <row r="5" ht="22.5" customHeight="1" spans="1:11">
      <c r="A5" s="13">
        <v>1</v>
      </c>
      <c r="B5" s="23">
        <v>2</v>
      </c>
      <c r="C5" s="13">
        <v>3</v>
      </c>
      <c r="D5" s="23">
        <v>4</v>
      </c>
      <c r="E5" s="13">
        <v>5</v>
      </c>
      <c r="F5" s="23">
        <v>6</v>
      </c>
      <c r="G5" s="13">
        <v>7</v>
      </c>
      <c r="H5" s="23">
        <v>8</v>
      </c>
      <c r="I5" s="13">
        <v>9</v>
      </c>
      <c r="J5" s="23">
        <v>10</v>
      </c>
      <c r="K5" s="23">
        <v>11</v>
      </c>
    </row>
    <row r="6" ht="22.5" customHeight="1" spans="1:1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ht="22.5" customHeight="1" spans="1:1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ht="22.5" customHeight="1" spans="1:1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ht="21" customHeight="1" spans="1:1">
      <c r="A9" t="s">
        <v>418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I22" sqref="I22"/>
    </sheetView>
  </sheetViews>
  <sheetFormatPr defaultColWidth="10.7083333333333" defaultRowHeight="12" customHeight="1" outlineLevelCol="7"/>
  <cols>
    <col min="1" max="1" width="15.75" customWidth="1"/>
    <col min="2" max="2" width="21.375" customWidth="1"/>
    <col min="3" max="3" width="29.5" customWidth="1"/>
    <col min="4" max="4" width="17.75" customWidth="1"/>
    <col min="5" max="5" width="7.85" customWidth="1"/>
    <col min="6" max="6" width="11" customWidth="1"/>
    <col min="7" max="8" width="19.1416666666667" customWidth="1"/>
  </cols>
  <sheetData>
    <row r="1" ht="19" customHeight="1" spans="1:8">
      <c r="A1" s="16"/>
      <c r="B1" s="16"/>
      <c r="C1" s="16"/>
      <c r="D1" s="16"/>
      <c r="E1" s="16"/>
      <c r="F1" s="16"/>
      <c r="G1" s="16"/>
      <c r="H1" s="15" t="s">
        <v>476</v>
      </c>
    </row>
    <row r="2" ht="45" customHeight="1" spans="1:8">
      <c r="A2" s="12" t="s">
        <v>477</v>
      </c>
      <c r="B2" s="12"/>
      <c r="C2" s="12"/>
      <c r="D2" s="12"/>
      <c r="E2" s="12"/>
      <c r="F2" s="12"/>
      <c r="G2" s="12"/>
      <c r="H2" s="12"/>
    </row>
    <row r="3" ht="23" customHeight="1" spans="1:8">
      <c r="A3" s="11" t="str">
        <f>"单位名称："&amp;"姚安县水务局"</f>
        <v>单位名称：姚安县水务局</v>
      </c>
      <c r="B3" s="11"/>
      <c r="C3" s="11"/>
      <c r="D3" s="16"/>
      <c r="E3" s="16"/>
      <c r="F3" s="16"/>
      <c r="G3" s="16"/>
      <c r="H3" s="15" t="s">
        <v>54</v>
      </c>
    </row>
    <row r="4" ht="25" customHeight="1" spans="1:8">
      <c r="A4" s="5" t="s">
        <v>421</v>
      </c>
      <c r="B4" s="5" t="s">
        <v>478</v>
      </c>
      <c r="C4" s="5" t="s">
        <v>479</v>
      </c>
      <c r="D4" s="5" t="s">
        <v>480</v>
      </c>
      <c r="E4" s="5" t="s">
        <v>428</v>
      </c>
      <c r="F4" s="5" t="s">
        <v>481</v>
      </c>
      <c r="G4" s="5"/>
      <c r="H4" s="5"/>
    </row>
    <row r="5" ht="27" customHeight="1" spans="1:8">
      <c r="A5" s="5"/>
      <c r="B5" s="5"/>
      <c r="C5" s="5"/>
      <c r="D5" s="5"/>
      <c r="E5" s="5"/>
      <c r="F5" s="5" t="s">
        <v>429</v>
      </c>
      <c r="G5" s="5" t="s">
        <v>482</v>
      </c>
      <c r="H5" s="5" t="s">
        <v>483</v>
      </c>
    </row>
    <row r="6" ht="21" customHeight="1" spans="1:8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ht="23.25" customHeight="1" spans="1:8">
      <c r="A7" s="7" t="s">
        <v>71</v>
      </c>
      <c r="B7" s="7"/>
      <c r="C7" s="7"/>
      <c r="D7" s="7"/>
      <c r="E7" s="18"/>
      <c r="F7" s="18">
        <v>12</v>
      </c>
      <c r="G7" s="19">
        <v>7100</v>
      </c>
      <c r="H7" s="19">
        <v>85200</v>
      </c>
    </row>
    <row r="8" ht="23.25" customHeight="1" spans="1:8">
      <c r="A8" s="7" t="s">
        <v>484</v>
      </c>
      <c r="B8" s="7" t="s">
        <v>485</v>
      </c>
      <c r="C8" s="7" t="s">
        <v>486</v>
      </c>
      <c r="D8" s="7" t="s">
        <v>487</v>
      </c>
      <c r="E8" s="18" t="s">
        <v>488</v>
      </c>
      <c r="F8" s="18">
        <v>12</v>
      </c>
      <c r="G8" s="19">
        <v>7100</v>
      </c>
      <c r="H8" s="19">
        <v>85200</v>
      </c>
    </row>
    <row r="9" ht="23.25" customHeight="1" spans="1:8">
      <c r="A9" s="10" t="s">
        <v>57</v>
      </c>
      <c r="B9" s="10"/>
      <c r="C9" s="10"/>
      <c r="D9" s="10"/>
      <c r="E9" s="10"/>
      <c r="F9" s="9">
        <v>12</v>
      </c>
      <c r="G9" s="20">
        <v>7100</v>
      </c>
      <c r="H9" s="20">
        <v>85200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B16" sqref="B16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5" t="s">
        <v>489</v>
      </c>
    </row>
    <row r="2" ht="46.15" customHeight="1" spans="1:11">
      <c r="A2" s="12" t="s">
        <v>490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6" customHeight="1" spans="1:11">
      <c r="A3" s="11" t="str">
        <f>"单位名称："&amp;"姚安县水务局"</f>
        <v>单位名称：姚安县水务局</v>
      </c>
      <c r="B3" s="11"/>
      <c r="C3" s="11"/>
      <c r="D3" s="11"/>
      <c r="E3" s="11"/>
      <c r="F3" s="11"/>
      <c r="G3" s="11"/>
      <c r="H3" s="11"/>
      <c r="I3" s="11"/>
      <c r="J3" s="11"/>
      <c r="K3" s="15" t="s">
        <v>2</v>
      </c>
    </row>
    <row r="4" ht="22.5" customHeight="1" spans="1:11">
      <c r="A4" s="5" t="s">
        <v>328</v>
      </c>
      <c r="B4" s="5" t="s">
        <v>201</v>
      </c>
      <c r="C4" s="5" t="s">
        <v>199</v>
      </c>
      <c r="D4" s="5" t="s">
        <v>202</v>
      </c>
      <c r="E4" s="5" t="s">
        <v>203</v>
      </c>
      <c r="F4" s="5" t="s">
        <v>329</v>
      </c>
      <c r="G4" s="5" t="s">
        <v>330</v>
      </c>
      <c r="H4" s="5" t="s">
        <v>57</v>
      </c>
      <c r="I4" s="5" t="s">
        <v>491</v>
      </c>
      <c r="J4" s="5"/>
      <c r="K4" s="5"/>
    </row>
    <row r="5" ht="28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3">
        <v>1</v>
      </c>
      <c r="B6" s="13">
        <v>2</v>
      </c>
      <c r="C6" s="13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9"/>
      <c r="I7" s="9"/>
      <c r="J7" s="9"/>
      <c r="K7" s="9"/>
    </row>
    <row r="8" ht="22.5" customHeight="1" spans="1:11">
      <c r="A8" s="7" t="s">
        <v>484</v>
      </c>
      <c r="B8" s="7" t="s">
        <v>484</v>
      </c>
      <c r="C8" s="7" t="s">
        <v>484</v>
      </c>
      <c r="D8" s="7"/>
      <c r="E8" s="7"/>
      <c r="F8" s="7"/>
      <c r="G8" s="7"/>
      <c r="H8" s="9"/>
      <c r="I8" s="9"/>
      <c r="J8" s="9"/>
      <c r="K8" s="9"/>
    </row>
    <row r="9" ht="22.5" customHeight="1" spans="1:11">
      <c r="A9" s="10" t="s">
        <v>57</v>
      </c>
      <c r="B9" s="10"/>
      <c r="C9" s="10"/>
      <c r="D9" s="10"/>
      <c r="E9" s="10"/>
      <c r="F9" s="10"/>
      <c r="G9" s="10"/>
      <c r="H9" s="9"/>
      <c r="I9" s="9"/>
      <c r="J9" s="9"/>
      <c r="K9" s="9"/>
    </row>
    <row r="10" customHeight="1" spans="1:1">
      <c r="A10" t="s">
        <v>418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2"/>
  <sheetViews>
    <sheetView showGridLines="0" showZeros="0" workbookViewId="0">
      <selection activeCell="C23" sqref="C23"/>
    </sheetView>
  </sheetViews>
  <sheetFormatPr defaultColWidth="10" defaultRowHeight="12.75" customHeight="1" outlineLevelCol="6"/>
  <cols>
    <col min="1" max="1" width="26.25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492</v>
      </c>
    </row>
    <row r="2" ht="45" customHeight="1" spans="1:7">
      <c r="A2" s="3" t="s">
        <v>493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"单位名称："&amp;"姚安县水务局"</f>
        <v>单位名称：姚安县水务局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199</v>
      </c>
      <c r="B4" s="5" t="s">
        <v>328</v>
      </c>
      <c r="C4" s="5" t="s">
        <v>201</v>
      </c>
      <c r="D4" s="5" t="s">
        <v>494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495</v>
      </c>
      <c r="F5" s="5" t="s">
        <v>496</v>
      </c>
      <c r="G5" s="5" t="s">
        <v>497</v>
      </c>
    </row>
    <row r="6" ht="2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401120</v>
      </c>
      <c r="F7" s="9"/>
      <c r="G7" s="9"/>
    </row>
    <row r="8" ht="22.5" customHeight="1" spans="1:7">
      <c r="A8" s="7"/>
      <c r="B8" s="7" t="s">
        <v>334</v>
      </c>
      <c r="C8" s="7" t="s">
        <v>344</v>
      </c>
      <c r="D8" s="7" t="s">
        <v>498</v>
      </c>
      <c r="E8" s="8">
        <v>51120</v>
      </c>
      <c r="F8" s="9"/>
      <c r="G8" s="9"/>
    </row>
    <row r="9" ht="22.5" customHeight="1" spans="1:7">
      <c r="A9" s="7"/>
      <c r="B9" s="7" t="s">
        <v>334</v>
      </c>
      <c r="C9" s="7" t="s">
        <v>340</v>
      </c>
      <c r="D9" s="7" t="s">
        <v>498</v>
      </c>
      <c r="E9" s="8">
        <v>150000</v>
      </c>
      <c r="F9" s="9"/>
      <c r="G9" s="9"/>
    </row>
    <row r="10" ht="22.5" customHeight="1" spans="1:7">
      <c r="A10" s="7"/>
      <c r="B10" s="7" t="s">
        <v>334</v>
      </c>
      <c r="C10" s="7" t="s">
        <v>333</v>
      </c>
      <c r="D10" s="7" t="s">
        <v>498</v>
      </c>
      <c r="E10" s="8">
        <v>200000</v>
      </c>
      <c r="F10" s="9"/>
      <c r="G10" s="9"/>
    </row>
    <row r="11" ht="22.5" customHeight="1" spans="1:7">
      <c r="A11" s="10" t="s">
        <v>57</v>
      </c>
      <c r="B11" s="10"/>
      <c r="C11" s="10"/>
      <c r="D11" s="10"/>
      <c r="E11" s="8">
        <v>401120</v>
      </c>
      <c r="F11" s="9"/>
      <c r="G11" s="9"/>
    </row>
    <row r="12" ht="19" customHeight="1" spans="1:1">
      <c r="A12" t="s">
        <v>499</v>
      </c>
    </row>
  </sheetData>
  <mergeCells count="8">
    <mergeCell ref="A2:G2"/>
    <mergeCell ref="A3:B3"/>
    <mergeCell ref="E4:G4"/>
    <mergeCell ref="A11:D11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M19" sqref="M19"/>
    </sheetView>
  </sheetViews>
  <sheetFormatPr defaultColWidth="9" defaultRowHeight="13.5" customHeight="1"/>
  <cols>
    <col min="1" max="1" width="6.375" customWidth="1"/>
    <col min="2" max="2" width="15.75" customWidth="1"/>
    <col min="3" max="3" width="13.375" customWidth="1"/>
    <col min="4" max="4" width="11.125" customWidth="1"/>
    <col min="5" max="5" width="11.875" customWidth="1"/>
    <col min="6" max="7" width="7.625" customWidth="1"/>
    <col min="8" max="8" width="7.75" customWidth="1"/>
    <col min="9" max="14" width="10" customWidth="1"/>
    <col min="15" max="15" width="7" customWidth="1"/>
    <col min="16" max="16" width="10" customWidth="1"/>
    <col min="17" max="17" width="7.5" customWidth="1"/>
    <col min="18" max="18" width="7" customWidth="1"/>
    <col min="19" max="19" width="8.125" customWidth="1"/>
    <col min="20" max="20" width="5.75" customWidth="1"/>
  </cols>
  <sheetData>
    <row r="1" ht="30" customHeight="1" spans="1:20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25" t="s">
        <v>53</v>
      </c>
    </row>
    <row r="2" ht="30.75" customHeight="1" spans="1:20">
      <c r="A2" s="22" t="str">
        <f>"2025"&amp;"年部门收入预算表"</f>
        <v>2025年部门收入预算表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ht="22" customHeight="1" spans="1:20">
      <c r="A3" s="21" t="str">
        <f>"单位名称："&amp;"姚安县水务局"</f>
        <v>单位名称：姚安县水务局</v>
      </c>
      <c r="B3" s="21"/>
      <c r="C3" s="25" t="s">
        <v>54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ht="26" customHeight="1" spans="1:20">
      <c r="A4" s="10" t="s">
        <v>55</v>
      </c>
      <c r="B4" s="10" t="s">
        <v>56</v>
      </c>
      <c r="C4" s="10" t="s">
        <v>57</v>
      </c>
      <c r="D4" s="10" t="s">
        <v>58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 t="s">
        <v>49</v>
      </c>
      <c r="P4" s="10"/>
      <c r="Q4" s="10"/>
      <c r="R4" s="10"/>
      <c r="S4" s="10"/>
      <c r="T4" s="10"/>
    </row>
    <row r="5" ht="30" customHeight="1" spans="1:20">
      <c r="A5" s="10"/>
      <c r="B5" s="10"/>
      <c r="C5" s="10"/>
      <c r="D5" s="10" t="s">
        <v>59</v>
      </c>
      <c r="E5" s="10" t="s">
        <v>60</v>
      </c>
      <c r="F5" s="10" t="s">
        <v>61</v>
      </c>
      <c r="G5" s="10" t="s">
        <v>62</v>
      </c>
      <c r="H5" s="10" t="s">
        <v>63</v>
      </c>
      <c r="I5" s="10" t="s">
        <v>64</v>
      </c>
      <c r="J5" s="10"/>
      <c r="K5" s="10"/>
      <c r="L5" s="10"/>
      <c r="M5" s="10"/>
      <c r="N5" s="10"/>
      <c r="O5" s="10" t="s">
        <v>59</v>
      </c>
      <c r="P5" s="10" t="s">
        <v>60</v>
      </c>
      <c r="Q5" s="10" t="s">
        <v>61</v>
      </c>
      <c r="R5" s="10" t="s">
        <v>62</v>
      </c>
      <c r="S5" s="10" t="s">
        <v>63</v>
      </c>
      <c r="T5" s="10" t="s">
        <v>64</v>
      </c>
    </row>
    <row r="6" ht="33" customHeight="1" spans="1:20">
      <c r="A6" s="10"/>
      <c r="B6" s="10"/>
      <c r="C6" s="10"/>
      <c r="D6" s="10"/>
      <c r="E6" s="10"/>
      <c r="F6" s="10"/>
      <c r="G6" s="10"/>
      <c r="H6" s="10"/>
      <c r="I6" s="10" t="s">
        <v>59</v>
      </c>
      <c r="J6" s="10" t="s">
        <v>65</v>
      </c>
      <c r="K6" s="10" t="s">
        <v>66</v>
      </c>
      <c r="L6" s="10" t="s">
        <v>67</v>
      </c>
      <c r="M6" s="10" t="s">
        <v>68</v>
      </c>
      <c r="N6" s="10" t="s">
        <v>69</v>
      </c>
      <c r="O6" s="10"/>
      <c r="P6" s="10"/>
      <c r="Q6" s="10"/>
      <c r="R6" s="10"/>
      <c r="S6" s="10"/>
      <c r="T6" s="10"/>
    </row>
    <row r="7" ht="31.6" customHeight="1" spans="1:20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  <c r="G7" s="61">
        <v>7</v>
      </c>
      <c r="H7" s="61">
        <v>8</v>
      </c>
      <c r="I7" s="61">
        <v>9</v>
      </c>
      <c r="J7" s="61">
        <v>10</v>
      </c>
      <c r="K7" s="61">
        <v>11</v>
      </c>
      <c r="L7" s="61">
        <v>12</v>
      </c>
      <c r="M7" s="61">
        <v>13</v>
      </c>
      <c r="N7" s="61">
        <v>14</v>
      </c>
      <c r="O7" s="61">
        <v>15</v>
      </c>
      <c r="P7" s="61">
        <v>16</v>
      </c>
      <c r="Q7" s="61">
        <v>17</v>
      </c>
      <c r="R7" s="61">
        <v>18</v>
      </c>
      <c r="S7" s="61">
        <v>19</v>
      </c>
      <c r="T7" s="61">
        <v>20</v>
      </c>
    </row>
    <row r="8" ht="31.6" customHeight="1" spans="1:20">
      <c r="A8" s="7" t="s">
        <v>70</v>
      </c>
      <c r="B8" s="7" t="s">
        <v>71</v>
      </c>
      <c r="C8" s="63">
        <v>12856492.17</v>
      </c>
      <c r="D8" s="63">
        <v>12856492.17</v>
      </c>
      <c r="E8" s="63">
        <v>12856492.17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ht="31.6" customHeight="1" spans="1:20">
      <c r="A9" s="87" t="s">
        <v>57</v>
      </c>
      <c r="B9" s="87"/>
      <c r="C9" s="63">
        <v>12856492.17</v>
      </c>
      <c r="D9" s="63">
        <v>12856492.17</v>
      </c>
      <c r="E9" s="63">
        <v>12856492.17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0"/>
  <sheetViews>
    <sheetView showZeros="0" topLeftCell="A8" workbookViewId="0">
      <selection activeCell="P23" sqref="P23"/>
    </sheetView>
  </sheetViews>
  <sheetFormatPr defaultColWidth="9" defaultRowHeight="13.5" customHeight="1"/>
  <cols>
    <col min="1" max="1" width="17.425" customWidth="1"/>
    <col min="2" max="2" width="30.125" customWidth="1"/>
    <col min="3" max="3" width="12.625" customWidth="1"/>
    <col min="4" max="4" width="14.875" customWidth="1"/>
    <col min="5" max="5" width="13.375" customWidth="1"/>
    <col min="6" max="6" width="12.375" customWidth="1"/>
    <col min="7" max="15" width="8.5" customWidth="1"/>
  </cols>
  <sheetData>
    <row r="1" ht="17.5" customHeight="1" spans="1:1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2" t="s">
        <v>72</v>
      </c>
    </row>
    <row r="2" ht="30.75" customHeight="1" spans="1:15">
      <c r="A2" s="12" t="str">
        <f>"2025"&amp;"年部门支出预算表"</f>
        <v>2025年部门支出预算表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ht="27" customHeight="1" spans="1:15">
      <c r="A3" s="4" t="str">
        <f>"单位名称："&amp;"姚安县水务局"</f>
        <v>单位名称：姚安县水务局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ht="24" customHeight="1" spans="1:15">
      <c r="A4" s="10" t="s">
        <v>73</v>
      </c>
      <c r="B4" s="10" t="s">
        <v>74</v>
      </c>
      <c r="C4" s="10" t="s">
        <v>57</v>
      </c>
      <c r="D4" s="10" t="s">
        <v>60</v>
      </c>
      <c r="E4" s="10"/>
      <c r="F4" s="10"/>
      <c r="G4" s="10" t="s">
        <v>61</v>
      </c>
      <c r="H4" s="10" t="s">
        <v>62</v>
      </c>
      <c r="I4" s="10" t="s">
        <v>75</v>
      </c>
      <c r="J4" s="10" t="s">
        <v>64</v>
      </c>
      <c r="K4" s="10"/>
      <c r="L4" s="10"/>
      <c r="M4" s="10"/>
      <c r="N4" s="10"/>
      <c r="O4" s="10"/>
    </row>
    <row r="5" ht="38" customHeight="1" spans="1:15">
      <c r="A5" s="10"/>
      <c r="B5" s="10"/>
      <c r="C5" s="10"/>
      <c r="D5" s="10" t="s">
        <v>59</v>
      </c>
      <c r="E5" s="10" t="s">
        <v>76</v>
      </c>
      <c r="F5" s="10" t="s">
        <v>77</v>
      </c>
      <c r="G5" s="10"/>
      <c r="H5" s="10"/>
      <c r="I5" s="10"/>
      <c r="J5" s="10" t="s">
        <v>59</v>
      </c>
      <c r="K5" s="10" t="s">
        <v>78</v>
      </c>
      <c r="L5" s="10" t="s">
        <v>79</v>
      </c>
      <c r="M5" s="10" t="s">
        <v>80</v>
      </c>
      <c r="N5" s="10" t="s">
        <v>81</v>
      </c>
      <c r="O5" s="10" t="s">
        <v>82</v>
      </c>
    </row>
    <row r="6" ht="20.35" customHeight="1" spans="1:15">
      <c r="A6" s="82" t="s">
        <v>83</v>
      </c>
      <c r="B6" s="82" t="s">
        <v>84</v>
      </c>
      <c r="C6" s="82" t="s">
        <v>85</v>
      </c>
      <c r="D6" s="83" t="s">
        <v>86</v>
      </c>
      <c r="E6" s="83" t="s">
        <v>87</v>
      </c>
      <c r="F6" s="83" t="s">
        <v>88</v>
      </c>
      <c r="G6" s="83" t="s">
        <v>89</v>
      </c>
      <c r="H6" s="83" t="s">
        <v>90</v>
      </c>
      <c r="I6" s="83" t="s">
        <v>91</v>
      </c>
      <c r="J6" s="83" t="s">
        <v>92</v>
      </c>
      <c r="K6" s="83" t="s">
        <v>93</v>
      </c>
      <c r="L6" s="83" t="s">
        <v>94</v>
      </c>
      <c r="M6" s="83" t="s">
        <v>95</v>
      </c>
      <c r="N6" s="82" t="s">
        <v>96</v>
      </c>
      <c r="O6" s="88">
        <v>15</v>
      </c>
    </row>
    <row r="7" ht="24" customHeight="1" spans="1:15">
      <c r="A7" s="7" t="s">
        <v>97</v>
      </c>
      <c r="B7" s="84" t="s">
        <v>98</v>
      </c>
      <c r="C7" s="8">
        <v>2064449.76</v>
      </c>
      <c r="D7" s="8">
        <v>2064449.76</v>
      </c>
      <c r="E7" s="8">
        <v>2064449.76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69" t="s">
        <v>99</v>
      </c>
      <c r="B8" s="85" t="s">
        <v>100</v>
      </c>
      <c r="C8" s="8">
        <v>2032258.56</v>
      </c>
      <c r="D8" s="8">
        <v>2032258.56</v>
      </c>
      <c r="E8" s="8">
        <v>2032258.56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70" t="s">
        <v>101</v>
      </c>
      <c r="B9" s="86" t="s">
        <v>102</v>
      </c>
      <c r="C9" s="8">
        <v>658542.72</v>
      </c>
      <c r="D9" s="8">
        <v>658542.72</v>
      </c>
      <c r="E9" s="8">
        <v>658542.72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70" t="s">
        <v>103</v>
      </c>
      <c r="B10" s="86" t="s">
        <v>104</v>
      </c>
      <c r="C10" s="8">
        <v>241035</v>
      </c>
      <c r="D10" s="8">
        <v>241035</v>
      </c>
      <c r="E10" s="8">
        <v>241035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70" t="s">
        <v>105</v>
      </c>
      <c r="B11" s="86" t="s">
        <v>106</v>
      </c>
      <c r="C11" s="8">
        <v>900215.04</v>
      </c>
      <c r="D11" s="8">
        <v>900215.04</v>
      </c>
      <c r="E11" s="8">
        <v>900215.04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70" t="s">
        <v>107</v>
      </c>
      <c r="B12" s="86" t="s">
        <v>108</v>
      </c>
      <c r="C12" s="8">
        <v>232465.8</v>
      </c>
      <c r="D12" s="8">
        <v>232465.8</v>
      </c>
      <c r="E12" s="8">
        <v>232465.8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69" t="s">
        <v>109</v>
      </c>
      <c r="B13" s="85" t="s">
        <v>110</v>
      </c>
      <c r="C13" s="8">
        <v>32191.2</v>
      </c>
      <c r="D13" s="8">
        <v>32191.2</v>
      </c>
      <c r="E13" s="8">
        <v>32191.2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70" t="s">
        <v>111</v>
      </c>
      <c r="B14" s="86" t="s">
        <v>112</v>
      </c>
      <c r="C14" s="8">
        <v>32191.2</v>
      </c>
      <c r="D14" s="8">
        <v>32191.2</v>
      </c>
      <c r="E14" s="8">
        <v>32191.2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7" t="s">
        <v>113</v>
      </c>
      <c r="B15" s="84" t="s">
        <v>114</v>
      </c>
      <c r="C15" s="8">
        <v>635053.78</v>
      </c>
      <c r="D15" s="8">
        <v>635053.78</v>
      </c>
      <c r="E15" s="8">
        <v>635053.78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69" t="s">
        <v>115</v>
      </c>
      <c r="B16" s="85" t="s">
        <v>116</v>
      </c>
      <c r="C16" s="8">
        <v>635053.78</v>
      </c>
      <c r="D16" s="8">
        <v>635053.78</v>
      </c>
      <c r="E16" s="8">
        <v>635053.78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70" t="s">
        <v>117</v>
      </c>
      <c r="B17" s="86" t="s">
        <v>118</v>
      </c>
      <c r="C17" s="8">
        <v>76111.24</v>
      </c>
      <c r="D17" s="8">
        <v>76111.24</v>
      </c>
      <c r="E17" s="8">
        <v>76111.24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70" t="s">
        <v>119</v>
      </c>
      <c r="B18" s="86" t="s">
        <v>120</v>
      </c>
      <c r="C18" s="8">
        <v>224390.55</v>
      </c>
      <c r="D18" s="8">
        <v>224390.55</v>
      </c>
      <c r="E18" s="8">
        <v>224390.55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70" t="s">
        <v>121</v>
      </c>
      <c r="B19" s="86" t="s">
        <v>122</v>
      </c>
      <c r="C19" s="8">
        <v>299485.99</v>
      </c>
      <c r="D19" s="8">
        <v>299485.99</v>
      </c>
      <c r="E19" s="8">
        <v>299485.99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70" t="s">
        <v>123</v>
      </c>
      <c r="B20" s="86" t="s">
        <v>124</v>
      </c>
      <c r="C20" s="8">
        <v>35066</v>
      </c>
      <c r="D20" s="8">
        <v>35066</v>
      </c>
      <c r="E20" s="8">
        <v>35066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7" t="s">
        <v>125</v>
      </c>
      <c r="B21" s="84" t="s">
        <v>126</v>
      </c>
      <c r="C21" s="8">
        <v>9585651.35</v>
      </c>
      <c r="D21" s="8">
        <v>9585651.35</v>
      </c>
      <c r="E21" s="8">
        <v>9184531.35</v>
      </c>
      <c r="F21" s="8">
        <v>401120</v>
      </c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69" t="s">
        <v>127</v>
      </c>
      <c r="B22" s="85" t="s">
        <v>128</v>
      </c>
      <c r="C22" s="8">
        <v>9585651.35</v>
      </c>
      <c r="D22" s="8">
        <v>9585651.35</v>
      </c>
      <c r="E22" s="8">
        <v>9184531.35</v>
      </c>
      <c r="F22" s="8">
        <v>401120</v>
      </c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70" t="s">
        <v>129</v>
      </c>
      <c r="B23" s="86" t="s">
        <v>130</v>
      </c>
      <c r="C23" s="8">
        <v>1982707.9</v>
      </c>
      <c r="D23" s="8">
        <v>1982707.9</v>
      </c>
      <c r="E23" s="8">
        <v>1982707.9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70" t="s">
        <v>131</v>
      </c>
      <c r="B24" s="86" t="s">
        <v>132</v>
      </c>
      <c r="C24" s="8">
        <v>251120</v>
      </c>
      <c r="D24" s="8">
        <v>251120</v>
      </c>
      <c r="E24" s="8"/>
      <c r="F24" s="8">
        <v>251120</v>
      </c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70" t="s">
        <v>133</v>
      </c>
      <c r="B25" s="86" t="s">
        <v>134</v>
      </c>
      <c r="C25" s="8">
        <v>150000</v>
      </c>
      <c r="D25" s="8">
        <v>150000</v>
      </c>
      <c r="E25" s="8"/>
      <c r="F25" s="8">
        <v>150000</v>
      </c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70" t="s">
        <v>135</v>
      </c>
      <c r="B26" s="86" t="s">
        <v>136</v>
      </c>
      <c r="C26" s="8">
        <v>7201823.45</v>
      </c>
      <c r="D26" s="8">
        <v>7201823.45</v>
      </c>
      <c r="E26" s="8">
        <v>7201823.45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7" t="s">
        <v>137</v>
      </c>
      <c r="B27" s="84" t="s">
        <v>138</v>
      </c>
      <c r="C27" s="8">
        <v>571337.28</v>
      </c>
      <c r="D27" s="8">
        <v>571337.28</v>
      </c>
      <c r="E27" s="8">
        <v>571337.28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ht="24" customHeight="1" spans="1:15">
      <c r="A28" s="69" t="s">
        <v>139</v>
      </c>
      <c r="B28" s="85" t="s">
        <v>140</v>
      </c>
      <c r="C28" s="8">
        <v>571337.28</v>
      </c>
      <c r="D28" s="8">
        <v>571337.28</v>
      </c>
      <c r="E28" s="8">
        <v>571337.28</v>
      </c>
      <c r="F28" s="8"/>
      <c r="G28" s="8"/>
      <c r="H28" s="8"/>
      <c r="I28" s="8"/>
      <c r="J28" s="8"/>
      <c r="K28" s="8"/>
      <c r="L28" s="8"/>
      <c r="M28" s="8"/>
      <c r="N28" s="8"/>
      <c r="O28" s="8"/>
    </row>
    <row r="29" ht="24" customHeight="1" spans="1:15">
      <c r="A29" s="70" t="s">
        <v>141</v>
      </c>
      <c r="B29" s="86" t="s">
        <v>142</v>
      </c>
      <c r="C29" s="8">
        <v>571337.28</v>
      </c>
      <c r="D29" s="8">
        <v>571337.28</v>
      </c>
      <c r="E29" s="8">
        <v>571337.28</v>
      </c>
      <c r="F29" s="8"/>
      <c r="G29" s="8"/>
      <c r="H29" s="8"/>
      <c r="I29" s="8"/>
      <c r="J29" s="8"/>
      <c r="K29" s="8"/>
      <c r="L29" s="8"/>
      <c r="M29" s="8"/>
      <c r="N29" s="8"/>
      <c r="O29" s="8"/>
    </row>
    <row r="30" ht="29.35" customHeight="1" spans="1:15">
      <c r="A30" s="87" t="s">
        <v>57</v>
      </c>
      <c r="B30" s="87"/>
      <c r="C30" s="8">
        <v>12856492.17</v>
      </c>
      <c r="D30" s="8">
        <v>12856492.17</v>
      </c>
      <c r="E30" s="8">
        <v>12455372.17</v>
      </c>
      <c r="F30" s="8">
        <v>401120</v>
      </c>
      <c r="G30" s="8"/>
      <c r="H30" s="8"/>
      <c r="I30" s="8"/>
      <c r="J30" s="8"/>
      <c r="K30" s="8"/>
      <c r="L30" s="8"/>
      <c r="M30" s="8"/>
      <c r="N30" s="8"/>
      <c r="O30" s="8"/>
    </row>
  </sheetData>
  <mergeCells count="12">
    <mergeCell ref="A2:O2"/>
    <mergeCell ref="A3:B3"/>
    <mergeCell ref="C3:O3"/>
    <mergeCell ref="D4:F4"/>
    <mergeCell ref="J4:O4"/>
    <mergeCell ref="A30:B30"/>
    <mergeCell ref="A4:A5"/>
    <mergeCell ref="B4:B5"/>
    <mergeCell ref="C4:C5"/>
    <mergeCell ref="G4:G5"/>
    <mergeCell ref="H4:H5"/>
    <mergeCell ref="I4:I5"/>
  </mergeCells>
  <pageMargins left="0.156944444444444" right="0.118055555555556" top="0.275" bottom="0.196527777777778" header="0.196527777777778" footer="0.156944444444444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21" workbookViewId="0">
      <selection activeCell="J29" sqref="J29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9.625" customWidth="1"/>
    <col min="4" max="4" width="27.275" customWidth="1"/>
  </cols>
  <sheetData>
    <row r="1" ht="13.15" customHeight="1" spans="1:4">
      <c r="A1" s="15" t="s">
        <v>143</v>
      </c>
      <c r="B1" s="15"/>
      <c r="C1" s="15"/>
      <c r="D1" s="15"/>
    </row>
    <row r="2" ht="43.15" customHeight="1" spans="1:4">
      <c r="A2" s="12" t="str">
        <f>"2025"&amp;"年部门财政拨款收支预算总表"</f>
        <v>2025年部门财政拨款收支预算总表</v>
      </c>
      <c r="B2" s="12"/>
      <c r="C2" s="12"/>
      <c r="D2" s="12"/>
    </row>
    <row r="3" customHeight="1" spans="1:4">
      <c r="A3" s="4" t="str">
        <f>"单位名称："&amp;"姚安县水务局"</f>
        <v>单位名称：姚安县水务局</v>
      </c>
      <c r="B3" s="4"/>
      <c r="C3" s="71"/>
      <c r="D3" s="2" t="s">
        <v>54</v>
      </c>
    </row>
    <row r="4" ht="27" customHeight="1" spans="1:4">
      <c r="A4" s="72" t="s">
        <v>144</v>
      </c>
      <c r="B4" s="72"/>
      <c r="C4" s="72" t="s">
        <v>145</v>
      </c>
      <c r="D4" s="72"/>
    </row>
    <row r="5" ht="42" customHeight="1" spans="1:4">
      <c r="A5" s="72" t="s">
        <v>5</v>
      </c>
      <c r="B5" s="72" t="str">
        <f t="shared" ref="B5:D5" si="0">"2025"&amp;"年预算数"</f>
        <v>2025年预算数</v>
      </c>
      <c r="C5" s="5" t="s">
        <v>146</v>
      </c>
      <c r="D5" s="72" t="str">
        <f t="shared" si="0"/>
        <v>2025年预算数</v>
      </c>
    </row>
    <row r="6" ht="24.1" customHeight="1" spans="1:4">
      <c r="A6" s="73" t="s">
        <v>147</v>
      </c>
      <c r="B6" s="63">
        <v>12856492.17</v>
      </c>
      <c r="C6" s="74" t="s">
        <v>148</v>
      </c>
      <c r="D6" s="63">
        <v>12856492.17</v>
      </c>
    </row>
    <row r="7" ht="24.1" customHeight="1" spans="1:4">
      <c r="A7" s="73" t="s">
        <v>149</v>
      </c>
      <c r="B7" s="63">
        <v>12856492.17</v>
      </c>
      <c r="C7" s="74" t="s">
        <v>150</v>
      </c>
      <c r="D7" s="63"/>
    </row>
    <row r="8" ht="24.1" customHeight="1" spans="1:4">
      <c r="A8" s="73" t="s">
        <v>151</v>
      </c>
      <c r="B8" s="63"/>
      <c r="C8" s="74" t="s">
        <v>152</v>
      </c>
      <c r="D8" s="63"/>
    </row>
    <row r="9" ht="24.1" customHeight="1" spans="1:4">
      <c r="A9" s="73" t="s">
        <v>153</v>
      </c>
      <c r="B9" s="63"/>
      <c r="C9" s="74" t="s">
        <v>154</v>
      </c>
      <c r="D9" s="63"/>
    </row>
    <row r="10" ht="24.1" customHeight="1" spans="1:4">
      <c r="A10" s="73" t="s">
        <v>155</v>
      </c>
      <c r="B10" s="63"/>
      <c r="C10" s="74" t="s">
        <v>156</v>
      </c>
      <c r="D10" s="63"/>
    </row>
    <row r="11" ht="24.1" customHeight="1" spans="1:4">
      <c r="A11" s="73" t="s">
        <v>149</v>
      </c>
      <c r="B11" s="63"/>
      <c r="C11" s="74" t="s">
        <v>157</v>
      </c>
      <c r="D11" s="63"/>
    </row>
    <row r="12" ht="24.1" customHeight="1" spans="1:4">
      <c r="A12" s="75" t="s">
        <v>151</v>
      </c>
      <c r="B12" s="63"/>
      <c r="C12" s="76" t="s">
        <v>158</v>
      </c>
      <c r="D12" s="63"/>
    </row>
    <row r="13" ht="24.1" customHeight="1" spans="1:4">
      <c r="A13" s="75" t="s">
        <v>153</v>
      </c>
      <c r="B13" s="63"/>
      <c r="C13" s="76" t="s">
        <v>159</v>
      </c>
      <c r="D13" s="63"/>
    </row>
    <row r="14" ht="24.1" customHeight="1" spans="1:4">
      <c r="A14" s="77"/>
      <c r="B14" s="63"/>
      <c r="C14" s="76" t="s">
        <v>160</v>
      </c>
      <c r="D14" s="63">
        <v>2064449.76</v>
      </c>
    </row>
    <row r="15" ht="24.1" customHeight="1" spans="1:4">
      <c r="A15" s="77"/>
      <c r="B15" s="63"/>
      <c r="C15" s="76" t="s">
        <v>161</v>
      </c>
      <c r="D15" s="63"/>
    </row>
    <row r="16" ht="24.1" customHeight="1" spans="1:4">
      <c r="A16" s="77"/>
      <c r="B16" s="63"/>
      <c r="C16" s="76" t="s">
        <v>162</v>
      </c>
      <c r="D16" s="63">
        <v>635053.78</v>
      </c>
    </row>
    <row r="17" ht="24.1" customHeight="1" spans="1:4">
      <c r="A17" s="77"/>
      <c r="B17" s="63"/>
      <c r="C17" s="76" t="s">
        <v>163</v>
      </c>
      <c r="D17" s="63"/>
    </row>
    <row r="18" ht="24.1" customHeight="1" spans="1:4">
      <c r="A18" s="77"/>
      <c r="B18" s="63"/>
      <c r="C18" s="76" t="s">
        <v>164</v>
      </c>
      <c r="D18" s="63"/>
    </row>
    <row r="19" ht="24.1" customHeight="1" spans="1:4">
      <c r="A19" s="77"/>
      <c r="B19" s="63"/>
      <c r="C19" s="76" t="s">
        <v>165</v>
      </c>
      <c r="D19" s="63">
        <v>9585651.35</v>
      </c>
    </row>
    <row r="20" ht="24.1" customHeight="1" spans="1:4">
      <c r="A20" s="77"/>
      <c r="B20" s="63"/>
      <c r="C20" s="76" t="s">
        <v>166</v>
      </c>
      <c r="D20" s="63"/>
    </row>
    <row r="21" ht="24.1" customHeight="1" spans="1:4">
      <c r="A21" s="77"/>
      <c r="B21" s="63"/>
      <c r="C21" s="76" t="s">
        <v>167</v>
      </c>
      <c r="D21" s="63"/>
    </row>
    <row r="22" ht="24.1" customHeight="1" spans="1:4">
      <c r="A22" s="77"/>
      <c r="B22" s="63"/>
      <c r="C22" s="76" t="s">
        <v>168</v>
      </c>
      <c r="D22" s="63"/>
    </row>
    <row r="23" ht="24.1" customHeight="1" spans="1:4">
      <c r="A23" s="77"/>
      <c r="B23" s="63"/>
      <c r="C23" s="76" t="s">
        <v>169</v>
      </c>
      <c r="D23" s="63"/>
    </row>
    <row r="24" ht="24.1" customHeight="1" spans="1:4">
      <c r="A24" s="77"/>
      <c r="B24" s="63"/>
      <c r="C24" s="76" t="s">
        <v>170</v>
      </c>
      <c r="D24" s="63"/>
    </row>
    <row r="25" ht="24.1" customHeight="1" spans="1:4">
      <c r="A25" s="77"/>
      <c r="B25" s="63"/>
      <c r="C25" s="76" t="s">
        <v>171</v>
      </c>
      <c r="D25" s="63"/>
    </row>
    <row r="26" ht="24.1" customHeight="1" spans="1:4">
      <c r="A26" s="77"/>
      <c r="B26" s="63"/>
      <c r="C26" s="76" t="s">
        <v>172</v>
      </c>
      <c r="D26" s="63">
        <v>571337.28</v>
      </c>
    </row>
    <row r="27" ht="24.1" customHeight="1" spans="1:4">
      <c r="A27" s="77"/>
      <c r="B27" s="63"/>
      <c r="C27" s="76" t="s">
        <v>173</v>
      </c>
      <c r="D27" s="63"/>
    </row>
    <row r="28" ht="24.1" customHeight="1" spans="1:4">
      <c r="A28" s="77"/>
      <c r="B28" s="63"/>
      <c r="C28" s="76" t="s">
        <v>174</v>
      </c>
      <c r="D28" s="63"/>
    </row>
    <row r="29" ht="24.1" customHeight="1" spans="1:4">
      <c r="A29" s="77"/>
      <c r="B29" s="63"/>
      <c r="C29" s="76" t="s">
        <v>175</v>
      </c>
      <c r="D29" s="63"/>
    </row>
    <row r="30" ht="24.1" customHeight="1" spans="1:4">
      <c r="A30" s="77"/>
      <c r="B30" s="63"/>
      <c r="C30" s="76" t="s">
        <v>176</v>
      </c>
      <c r="D30" s="63"/>
    </row>
    <row r="31" ht="24.1" customHeight="1" spans="1:4">
      <c r="A31" s="77"/>
      <c r="B31" s="63"/>
      <c r="C31" s="75" t="s">
        <v>177</v>
      </c>
      <c r="D31" s="63"/>
    </row>
    <row r="32" ht="24.1" customHeight="1" spans="1:4">
      <c r="A32" s="77"/>
      <c r="B32" s="63"/>
      <c r="C32" s="75" t="s">
        <v>178</v>
      </c>
      <c r="D32" s="63"/>
    </row>
    <row r="33" ht="24.1" customHeight="1" spans="1:4">
      <c r="A33" s="77"/>
      <c r="B33" s="63"/>
      <c r="C33" s="78" t="s">
        <v>179</v>
      </c>
      <c r="D33" s="63"/>
    </row>
    <row r="34" ht="24" customHeight="1" spans="1:4">
      <c r="A34" s="79"/>
      <c r="B34" s="63"/>
      <c r="C34" s="80" t="s">
        <v>180</v>
      </c>
      <c r="D34" s="63"/>
    </row>
    <row r="35" ht="24" customHeight="1" spans="1:4">
      <c r="A35" s="79"/>
      <c r="B35" s="63"/>
      <c r="C35" s="80" t="s">
        <v>181</v>
      </c>
      <c r="D35" s="63"/>
    </row>
    <row r="36" ht="24" customHeight="1" spans="1:4">
      <c r="A36" s="79"/>
      <c r="B36" s="63"/>
      <c r="C36" s="80" t="s">
        <v>182</v>
      </c>
      <c r="D36" s="63"/>
    </row>
    <row r="37" ht="24" customHeight="1" spans="1:4">
      <c r="A37" s="79"/>
      <c r="B37" s="63"/>
      <c r="C37" s="78" t="s">
        <v>183</v>
      </c>
      <c r="D37" s="81"/>
    </row>
    <row r="38" ht="24.1" customHeight="1" spans="1:4">
      <c r="A38" s="79" t="s">
        <v>51</v>
      </c>
      <c r="B38" s="63">
        <v>12856492.17</v>
      </c>
      <c r="C38" s="79" t="s">
        <v>184</v>
      </c>
      <c r="D38" s="63">
        <v>12856492.17</v>
      </c>
    </row>
  </sheetData>
  <mergeCells count="5">
    <mergeCell ref="A1:D1"/>
    <mergeCell ref="A2:D2"/>
    <mergeCell ref="A3:B3"/>
    <mergeCell ref="A4:B4"/>
    <mergeCell ref="C4:D4"/>
  </mergeCells>
  <pageMargins left="0.236111111111111" right="0.118055555555556" top="0.156944444444444" bottom="0.275" header="0.393055555555556" footer="0.156944444444444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30"/>
  <sheetViews>
    <sheetView showZeros="0" topLeftCell="A4" workbookViewId="0">
      <selection activeCell="J21" sqref="J2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3" width="16.375" customWidth="1"/>
    <col min="4" max="4" width="16.875" customWidth="1"/>
    <col min="5" max="5" width="17" customWidth="1"/>
    <col min="6" max="6" width="17.25" customWidth="1"/>
    <col min="7" max="7" width="19.75" customWidth="1"/>
  </cols>
  <sheetData>
    <row r="1" ht="18" customHeight="1" spans="1:7">
      <c r="A1" s="25" t="s">
        <v>185</v>
      </c>
      <c r="B1" s="25"/>
      <c r="C1" s="25"/>
      <c r="D1" s="25"/>
      <c r="E1" s="25"/>
      <c r="F1" s="25"/>
      <c r="G1" s="25"/>
    </row>
    <row r="2" ht="35.65" customHeight="1" spans="1:7">
      <c r="A2" s="22" t="str">
        <f>"2025"&amp;"年一般公共预算支出预算表（按功能科目分类）"</f>
        <v>2025年一般公共预算支出预算表（按功能科目分类）</v>
      </c>
      <c r="B2" s="22"/>
      <c r="C2" s="22"/>
      <c r="D2" s="22"/>
      <c r="E2" s="22"/>
      <c r="F2" s="22"/>
      <c r="G2" s="22"/>
    </row>
    <row r="3" ht="26.35" customHeight="1" spans="1:7">
      <c r="A3" s="21" t="str">
        <f>"单位名称："&amp;"姚安县水务局"</f>
        <v>单位名称：姚安县水务局</v>
      </c>
      <c r="B3" s="21"/>
      <c r="C3" s="21"/>
      <c r="D3" s="21"/>
      <c r="E3" s="21"/>
      <c r="F3" s="68"/>
      <c r="G3" s="25" t="s">
        <v>2</v>
      </c>
    </row>
    <row r="4" ht="18.85" customHeight="1" spans="1:7">
      <c r="A4" s="10" t="s">
        <v>186</v>
      </c>
      <c r="B4" s="10"/>
      <c r="C4" s="10" t="s">
        <v>57</v>
      </c>
      <c r="D4" s="10" t="s">
        <v>76</v>
      </c>
      <c r="E4" s="10"/>
      <c r="F4" s="10"/>
      <c r="G4" s="10" t="s">
        <v>77</v>
      </c>
    </row>
    <row r="5" ht="18.85" customHeight="1" spans="1:7">
      <c r="A5" s="10" t="s">
        <v>73</v>
      </c>
      <c r="B5" s="10" t="s">
        <v>74</v>
      </c>
      <c r="C5" s="10"/>
      <c r="D5" s="10" t="s">
        <v>59</v>
      </c>
      <c r="E5" s="10" t="s">
        <v>187</v>
      </c>
      <c r="F5" s="10" t="s">
        <v>188</v>
      </c>
      <c r="G5" s="10"/>
    </row>
    <row r="6" ht="18.85" customHeight="1" spans="1:7">
      <c r="A6" s="10" t="s">
        <v>83</v>
      </c>
      <c r="B6" s="10">
        <v>2</v>
      </c>
      <c r="C6" s="10" t="s">
        <v>85</v>
      </c>
      <c r="D6" s="10" t="s">
        <v>86</v>
      </c>
      <c r="E6" s="10" t="s">
        <v>87</v>
      </c>
      <c r="F6" s="10" t="s">
        <v>88</v>
      </c>
      <c r="G6" s="10" t="s">
        <v>89</v>
      </c>
    </row>
    <row r="7" ht="18.85" customHeight="1" spans="1:7">
      <c r="A7" s="7" t="s">
        <v>97</v>
      </c>
      <c r="B7" s="7" t="s">
        <v>98</v>
      </c>
      <c r="C7" s="8">
        <v>2064449.76</v>
      </c>
      <c r="D7" s="8">
        <v>2064449.76</v>
      </c>
      <c r="E7" s="8">
        <v>2052149.76</v>
      </c>
      <c r="F7" s="8">
        <v>12300</v>
      </c>
      <c r="G7" s="8"/>
    </row>
    <row r="8" ht="18.85" customHeight="1" spans="1:7">
      <c r="A8" s="69" t="s">
        <v>99</v>
      </c>
      <c r="B8" s="69" t="s">
        <v>100</v>
      </c>
      <c r="C8" s="8">
        <v>2032258.56</v>
      </c>
      <c r="D8" s="8">
        <v>2032258.56</v>
      </c>
      <c r="E8" s="8">
        <v>2019958.56</v>
      </c>
      <c r="F8" s="8">
        <v>12300</v>
      </c>
      <c r="G8" s="8"/>
    </row>
    <row r="9" ht="18.85" customHeight="1" spans="1:7">
      <c r="A9" s="70" t="s">
        <v>101</v>
      </c>
      <c r="B9" s="70" t="s">
        <v>102</v>
      </c>
      <c r="C9" s="8">
        <v>658542.72</v>
      </c>
      <c r="D9" s="8">
        <v>658542.72</v>
      </c>
      <c r="E9" s="8">
        <v>649542.72</v>
      </c>
      <c r="F9" s="8">
        <v>9000</v>
      </c>
      <c r="G9" s="8"/>
    </row>
    <row r="10" ht="18.85" customHeight="1" spans="1:7">
      <c r="A10" s="70" t="s">
        <v>103</v>
      </c>
      <c r="B10" s="70" t="s">
        <v>104</v>
      </c>
      <c r="C10" s="8">
        <v>241035</v>
      </c>
      <c r="D10" s="8">
        <v>241035</v>
      </c>
      <c r="E10" s="8">
        <v>237735</v>
      </c>
      <c r="F10" s="8">
        <v>3300</v>
      </c>
      <c r="G10" s="8"/>
    </row>
    <row r="11" ht="32" customHeight="1" spans="1:7">
      <c r="A11" s="70" t="s">
        <v>105</v>
      </c>
      <c r="B11" s="70" t="s">
        <v>106</v>
      </c>
      <c r="C11" s="8">
        <v>900215.04</v>
      </c>
      <c r="D11" s="8">
        <v>900215.04</v>
      </c>
      <c r="E11" s="8">
        <v>900215.04</v>
      </c>
      <c r="F11" s="8"/>
      <c r="G11" s="8"/>
    </row>
    <row r="12" ht="28" customHeight="1" spans="1:7">
      <c r="A12" s="70" t="s">
        <v>107</v>
      </c>
      <c r="B12" s="70" t="s">
        <v>108</v>
      </c>
      <c r="C12" s="8">
        <v>232465.8</v>
      </c>
      <c r="D12" s="8">
        <v>232465.8</v>
      </c>
      <c r="E12" s="8">
        <v>232465.8</v>
      </c>
      <c r="F12" s="8"/>
      <c r="G12" s="8"/>
    </row>
    <row r="13" ht="18.85" customHeight="1" spans="1:7">
      <c r="A13" s="69" t="s">
        <v>109</v>
      </c>
      <c r="B13" s="69" t="s">
        <v>110</v>
      </c>
      <c r="C13" s="8">
        <v>32191.2</v>
      </c>
      <c r="D13" s="8">
        <v>32191.2</v>
      </c>
      <c r="E13" s="8">
        <v>32191.2</v>
      </c>
      <c r="F13" s="8"/>
      <c r="G13" s="8"/>
    </row>
    <row r="14" ht="18.85" customHeight="1" spans="1:7">
      <c r="A14" s="70" t="s">
        <v>111</v>
      </c>
      <c r="B14" s="70" t="s">
        <v>112</v>
      </c>
      <c r="C14" s="8">
        <v>32191.2</v>
      </c>
      <c r="D14" s="8">
        <v>32191.2</v>
      </c>
      <c r="E14" s="8">
        <v>32191.2</v>
      </c>
      <c r="F14" s="8"/>
      <c r="G14" s="8"/>
    </row>
    <row r="15" ht="18.85" customHeight="1" spans="1:7">
      <c r="A15" s="7" t="s">
        <v>113</v>
      </c>
      <c r="B15" s="7" t="s">
        <v>114</v>
      </c>
      <c r="C15" s="8">
        <v>635053.78</v>
      </c>
      <c r="D15" s="8">
        <v>635053.78</v>
      </c>
      <c r="E15" s="8">
        <v>635053.78</v>
      </c>
      <c r="F15" s="8"/>
      <c r="G15" s="8"/>
    </row>
    <row r="16" ht="18.85" customHeight="1" spans="1:7">
      <c r="A16" s="69" t="s">
        <v>115</v>
      </c>
      <c r="B16" s="69" t="s">
        <v>116</v>
      </c>
      <c r="C16" s="8">
        <v>635053.78</v>
      </c>
      <c r="D16" s="8">
        <v>635053.78</v>
      </c>
      <c r="E16" s="8">
        <v>635053.78</v>
      </c>
      <c r="F16" s="8"/>
      <c r="G16" s="8"/>
    </row>
    <row r="17" ht="18.85" customHeight="1" spans="1:7">
      <c r="A17" s="70" t="s">
        <v>117</v>
      </c>
      <c r="B17" s="70" t="s">
        <v>118</v>
      </c>
      <c r="C17" s="8">
        <v>76111.24</v>
      </c>
      <c r="D17" s="8">
        <v>76111.24</v>
      </c>
      <c r="E17" s="8">
        <v>76111.24</v>
      </c>
      <c r="F17" s="8"/>
      <c r="G17" s="8"/>
    </row>
    <row r="18" ht="18.85" customHeight="1" spans="1:7">
      <c r="A18" s="70" t="s">
        <v>119</v>
      </c>
      <c r="B18" s="70" t="s">
        <v>120</v>
      </c>
      <c r="C18" s="8">
        <v>224390.55</v>
      </c>
      <c r="D18" s="8">
        <v>224390.55</v>
      </c>
      <c r="E18" s="8">
        <v>224390.55</v>
      </c>
      <c r="F18" s="8"/>
      <c r="G18" s="8"/>
    </row>
    <row r="19" ht="18.85" customHeight="1" spans="1:7">
      <c r="A19" s="70" t="s">
        <v>121</v>
      </c>
      <c r="B19" s="70" t="s">
        <v>122</v>
      </c>
      <c r="C19" s="8">
        <v>299485.99</v>
      </c>
      <c r="D19" s="8">
        <v>299485.99</v>
      </c>
      <c r="E19" s="8">
        <v>299485.99</v>
      </c>
      <c r="F19" s="8"/>
      <c r="G19" s="8"/>
    </row>
    <row r="20" ht="33" customHeight="1" spans="1:7">
      <c r="A20" s="70" t="s">
        <v>123</v>
      </c>
      <c r="B20" s="70" t="s">
        <v>124</v>
      </c>
      <c r="C20" s="8">
        <v>35066</v>
      </c>
      <c r="D20" s="8">
        <v>35066</v>
      </c>
      <c r="E20" s="8">
        <v>35066</v>
      </c>
      <c r="F20" s="8"/>
      <c r="G20" s="8"/>
    </row>
    <row r="21" ht="18.85" customHeight="1" spans="1:7">
      <c r="A21" s="7" t="s">
        <v>125</v>
      </c>
      <c r="B21" s="7" t="s">
        <v>126</v>
      </c>
      <c r="C21" s="8">
        <v>9585651.35</v>
      </c>
      <c r="D21" s="8">
        <v>9184531.35</v>
      </c>
      <c r="E21" s="8">
        <v>8642206.76</v>
      </c>
      <c r="F21" s="8">
        <v>542324.59</v>
      </c>
      <c r="G21" s="8">
        <v>401120</v>
      </c>
    </row>
    <row r="22" ht="18.85" customHeight="1" spans="1:7">
      <c r="A22" s="69" t="s">
        <v>127</v>
      </c>
      <c r="B22" s="69" t="s">
        <v>128</v>
      </c>
      <c r="C22" s="8">
        <v>9585651.35</v>
      </c>
      <c r="D22" s="8">
        <v>9184531.35</v>
      </c>
      <c r="E22" s="8">
        <v>8642206.76</v>
      </c>
      <c r="F22" s="8">
        <v>542324.59</v>
      </c>
      <c r="G22" s="8">
        <v>401120</v>
      </c>
    </row>
    <row r="23" ht="18.85" customHeight="1" spans="1:7">
      <c r="A23" s="70" t="s">
        <v>129</v>
      </c>
      <c r="B23" s="70" t="s">
        <v>130</v>
      </c>
      <c r="C23" s="8">
        <v>1982707.9</v>
      </c>
      <c r="D23" s="8">
        <v>1982707.9</v>
      </c>
      <c r="E23" s="8">
        <v>1643780.81</v>
      </c>
      <c r="F23" s="8">
        <v>338927.09</v>
      </c>
      <c r="G23" s="8"/>
    </row>
    <row r="24" ht="18.85" customHeight="1" spans="1:7">
      <c r="A24" s="70" t="s">
        <v>131</v>
      </c>
      <c r="B24" s="70" t="s">
        <v>132</v>
      </c>
      <c r="C24" s="8">
        <v>251120</v>
      </c>
      <c r="D24" s="8"/>
      <c r="E24" s="8"/>
      <c r="F24" s="8"/>
      <c r="G24" s="8">
        <v>251120</v>
      </c>
    </row>
    <row r="25" ht="18.85" customHeight="1" spans="1:7">
      <c r="A25" s="70" t="s">
        <v>133</v>
      </c>
      <c r="B25" s="70" t="s">
        <v>134</v>
      </c>
      <c r="C25" s="8">
        <v>150000</v>
      </c>
      <c r="D25" s="8"/>
      <c r="E25" s="8"/>
      <c r="F25" s="8"/>
      <c r="G25" s="8">
        <v>150000</v>
      </c>
    </row>
    <row r="26" ht="18.85" customHeight="1" spans="1:7">
      <c r="A26" s="70" t="s">
        <v>135</v>
      </c>
      <c r="B26" s="70" t="s">
        <v>136</v>
      </c>
      <c r="C26" s="8">
        <v>7201823.45</v>
      </c>
      <c r="D26" s="8">
        <v>7201823.45</v>
      </c>
      <c r="E26" s="8">
        <v>6998425.95</v>
      </c>
      <c r="F26" s="8">
        <v>203397.5</v>
      </c>
      <c r="G26" s="8"/>
    </row>
    <row r="27" ht="18.85" customHeight="1" spans="1:7">
      <c r="A27" s="7" t="s">
        <v>137</v>
      </c>
      <c r="B27" s="7" t="s">
        <v>138</v>
      </c>
      <c r="C27" s="8">
        <v>571337.28</v>
      </c>
      <c r="D27" s="8">
        <v>571337.28</v>
      </c>
      <c r="E27" s="8">
        <v>571337.28</v>
      </c>
      <c r="F27" s="8"/>
      <c r="G27" s="8"/>
    </row>
    <row r="28" ht="18.85" customHeight="1" spans="1:7">
      <c r="A28" s="69" t="s">
        <v>139</v>
      </c>
      <c r="B28" s="69" t="s">
        <v>140</v>
      </c>
      <c r="C28" s="8">
        <v>571337.28</v>
      </c>
      <c r="D28" s="8">
        <v>571337.28</v>
      </c>
      <c r="E28" s="8">
        <v>571337.28</v>
      </c>
      <c r="F28" s="8"/>
      <c r="G28" s="8"/>
    </row>
    <row r="29" ht="18.85" customHeight="1" spans="1:7">
      <c r="A29" s="70" t="s">
        <v>141</v>
      </c>
      <c r="B29" s="70" t="s">
        <v>142</v>
      </c>
      <c r="C29" s="8">
        <v>571337.28</v>
      </c>
      <c r="D29" s="8">
        <v>571337.28</v>
      </c>
      <c r="E29" s="8">
        <v>571337.28</v>
      </c>
      <c r="F29" s="8"/>
      <c r="G29" s="8"/>
    </row>
    <row r="30" ht="18.85" customHeight="1" spans="1:7">
      <c r="A30" s="10" t="s">
        <v>189</v>
      </c>
      <c r="B30" s="10"/>
      <c r="C30" s="8">
        <v>12856492.17</v>
      </c>
      <c r="D30" s="8">
        <v>12455372.17</v>
      </c>
      <c r="E30" s="8">
        <v>11900747.58</v>
      </c>
      <c r="F30" s="8">
        <v>554624.59</v>
      </c>
      <c r="G30" s="8">
        <v>401120</v>
      </c>
    </row>
  </sheetData>
  <mergeCells count="8">
    <mergeCell ref="A1:G1"/>
    <mergeCell ref="A2:G2"/>
    <mergeCell ref="A3:E3"/>
    <mergeCell ref="A4:B4"/>
    <mergeCell ref="D4:F4"/>
    <mergeCell ref="A30:B30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L18" sqref="L18"/>
    </sheetView>
  </sheetViews>
  <sheetFormatPr defaultColWidth="9" defaultRowHeight="13.5" customHeight="1" outlineLevelRow="6" outlineLevelCol="5"/>
  <cols>
    <col min="1" max="1" width="23.125" customWidth="1"/>
    <col min="2" max="2" width="16.875" customWidth="1"/>
    <col min="3" max="3" width="20.125" customWidth="1"/>
    <col min="4" max="4" width="15.75" customWidth="1"/>
    <col min="5" max="5" width="17.375" customWidth="1"/>
    <col min="6" max="6" width="14.75" customWidth="1"/>
  </cols>
  <sheetData>
    <row r="1" ht="16.9" customHeight="1" spans="1:6">
      <c r="A1" s="64" t="s">
        <v>190</v>
      </c>
      <c r="B1" s="65"/>
      <c r="C1" s="65"/>
      <c r="D1" s="65"/>
      <c r="E1" s="66"/>
      <c r="F1" s="65"/>
    </row>
    <row r="2" ht="52.6" customHeight="1" spans="1:6">
      <c r="A2" s="22" t="str">
        <f>"2025"&amp;"年一般公共预算“三公”经费支出预算表"</f>
        <v>2025年一般公共预算“三公”经费支出预算表</v>
      </c>
      <c r="B2" s="22"/>
      <c r="C2" s="22"/>
      <c r="D2" s="22"/>
      <c r="E2" s="22"/>
      <c r="F2" s="22"/>
    </row>
    <row r="3" ht="30" customHeight="1" spans="1:6">
      <c r="A3" s="21" t="str">
        <f>"单位名称："&amp;"姚安县水务局"</f>
        <v>单位名称：姚安县水务局</v>
      </c>
      <c r="B3" s="21"/>
      <c r="C3" s="25" t="s">
        <v>54</v>
      </c>
      <c r="D3" s="25"/>
      <c r="E3" s="25"/>
      <c r="F3" s="25"/>
    </row>
    <row r="4" ht="27" customHeight="1" spans="1:6">
      <c r="A4" s="10" t="s">
        <v>191</v>
      </c>
      <c r="B4" s="10" t="s">
        <v>192</v>
      </c>
      <c r="C4" s="10" t="s">
        <v>193</v>
      </c>
      <c r="D4" s="10"/>
      <c r="E4" s="10"/>
      <c r="F4" s="10" t="s">
        <v>194</v>
      </c>
    </row>
    <row r="5" ht="32" customHeight="1" spans="1:6">
      <c r="A5" s="10"/>
      <c r="B5" s="10"/>
      <c r="C5" s="10" t="s">
        <v>59</v>
      </c>
      <c r="D5" s="10" t="s">
        <v>195</v>
      </c>
      <c r="E5" s="10" t="s">
        <v>196</v>
      </c>
      <c r="F5" s="10"/>
    </row>
    <row r="6" ht="27" customHeight="1" spans="1:6">
      <c r="A6" s="67" t="s">
        <v>83</v>
      </c>
      <c r="B6" s="67" t="s">
        <v>84</v>
      </c>
      <c r="C6" s="67" t="s">
        <v>85</v>
      </c>
      <c r="D6" s="67" t="s">
        <v>86</v>
      </c>
      <c r="E6" s="67" t="s">
        <v>87</v>
      </c>
      <c r="F6" s="67" t="s">
        <v>88</v>
      </c>
    </row>
    <row r="7" ht="26" customHeight="1" spans="1:6">
      <c r="A7" s="8">
        <v>159800</v>
      </c>
      <c r="B7" s="8"/>
      <c r="C7" s="8">
        <v>150000</v>
      </c>
      <c r="D7" s="8"/>
      <c r="E7" s="8">
        <v>150000</v>
      </c>
      <c r="F7" s="8">
        <v>9800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59"/>
  <sheetViews>
    <sheetView showZeros="0" topLeftCell="A42" workbookViewId="0">
      <selection activeCell="V52" sqref="V52"/>
    </sheetView>
  </sheetViews>
  <sheetFormatPr defaultColWidth="10.7083333333333" defaultRowHeight="14.25" customHeight="1"/>
  <cols>
    <col min="1" max="1" width="11.125" customWidth="1"/>
    <col min="2" max="2" width="17.375" customWidth="1"/>
    <col min="3" max="3" width="18.5" customWidth="1"/>
    <col min="4" max="4" width="7" customWidth="1"/>
    <col min="5" max="5" width="16.25" customWidth="1"/>
    <col min="6" max="6" width="5.5" customWidth="1"/>
    <col min="7" max="7" width="17" customWidth="1"/>
    <col min="8" max="8" width="12.25" customWidth="1"/>
    <col min="9" max="9" width="15.625" customWidth="1"/>
    <col min="10" max="10" width="7.25" customWidth="1"/>
    <col min="11" max="11" width="4" customWidth="1"/>
    <col min="12" max="12" width="5.125" customWidth="1"/>
    <col min="13" max="13" width="11.375" customWidth="1"/>
    <col min="14" max="14" width="4.875" customWidth="1"/>
    <col min="15" max="15" width="6.25" customWidth="1"/>
    <col min="16" max="16" width="7.125" customWidth="1"/>
    <col min="17" max="17" width="6.875" customWidth="1"/>
    <col min="18" max="18" width="4.5" customWidth="1"/>
    <col min="19" max="19" width="5.25" customWidth="1"/>
    <col min="20" max="20" width="4.75" customWidth="1"/>
    <col min="21" max="21" width="6.25" customWidth="1"/>
    <col min="22" max="22" width="5.125" customWidth="1"/>
    <col min="23" max="23" width="5.375" customWidth="1"/>
    <col min="24" max="24" width="7.5" customWidth="1"/>
  </cols>
  <sheetData>
    <row r="1" ht="13.5" customHeight="1" spans="1:2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5" t="s">
        <v>197</v>
      </c>
    </row>
    <row r="2" ht="45" customHeight="1" spans="1:24">
      <c r="A2" s="12" t="s">
        <v>198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18.75" customHeight="1" spans="1:24">
      <c r="A3" s="11" t="str">
        <f>"单位名称："&amp;"姚安县水务局"</f>
        <v>单位名称：姚安县水务局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X3" s="15" t="s">
        <v>54</v>
      </c>
    </row>
    <row r="4" ht="25" customHeight="1" spans="1:24">
      <c r="A4" s="5" t="s">
        <v>199</v>
      </c>
      <c r="B4" s="5" t="s">
        <v>200</v>
      </c>
      <c r="C4" s="5" t="s">
        <v>201</v>
      </c>
      <c r="D4" s="5" t="s">
        <v>202</v>
      </c>
      <c r="E4" s="5" t="s">
        <v>203</v>
      </c>
      <c r="F4" s="5" t="s">
        <v>204</v>
      </c>
      <c r="G4" s="5" t="s">
        <v>205</v>
      </c>
      <c r="H4" s="5" t="s">
        <v>206</v>
      </c>
      <c r="I4" s="5" t="s">
        <v>206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26" customHeight="1" spans="1:24">
      <c r="A5" s="5"/>
      <c r="B5" s="5"/>
      <c r="C5" s="5"/>
      <c r="D5" s="5"/>
      <c r="E5" s="5"/>
      <c r="F5" s="5"/>
      <c r="G5" s="5"/>
      <c r="H5" s="5" t="s">
        <v>207</v>
      </c>
      <c r="I5" s="5" t="s">
        <v>60</v>
      </c>
      <c r="J5" s="5"/>
      <c r="K5" s="5"/>
      <c r="L5" s="5"/>
      <c r="M5" s="5"/>
      <c r="N5" s="5"/>
      <c r="O5" s="5" t="s">
        <v>208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209</v>
      </c>
      <c r="J6" s="5" t="s">
        <v>210</v>
      </c>
      <c r="K6" s="5" t="s">
        <v>211</v>
      </c>
      <c r="L6" s="5" t="s">
        <v>212</v>
      </c>
      <c r="M6" s="5" t="s">
        <v>213</v>
      </c>
      <c r="N6" s="5" t="s">
        <v>214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215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216</v>
      </c>
      <c r="K7" s="5" t="s">
        <v>210</v>
      </c>
      <c r="L7" s="5" t="s">
        <v>212</v>
      </c>
      <c r="M7" s="5" t="s">
        <v>213</v>
      </c>
      <c r="N7" s="5" t="s">
        <v>214</v>
      </c>
      <c r="O7" s="5" t="s">
        <v>212</v>
      </c>
      <c r="P7" s="5" t="s">
        <v>213</v>
      </c>
      <c r="Q7" s="5" t="s">
        <v>214</v>
      </c>
      <c r="R7" s="5" t="s">
        <v>63</v>
      </c>
      <c r="S7" s="5" t="s">
        <v>59</v>
      </c>
      <c r="T7" s="5" t="s">
        <v>65</v>
      </c>
      <c r="U7" s="5" t="s">
        <v>215</v>
      </c>
      <c r="V7" s="5" t="s">
        <v>67</v>
      </c>
      <c r="W7" s="5" t="s">
        <v>68</v>
      </c>
      <c r="X7" s="5" t="s">
        <v>69</v>
      </c>
    </row>
    <row r="8" ht="24.1" customHeight="1" spans="1:24">
      <c r="A8" s="61">
        <v>1</v>
      </c>
      <c r="B8" s="61">
        <v>2</v>
      </c>
      <c r="C8" s="61">
        <v>3</v>
      </c>
      <c r="D8" s="61">
        <v>4</v>
      </c>
      <c r="E8" s="61">
        <v>5</v>
      </c>
      <c r="F8" s="62">
        <v>6</v>
      </c>
      <c r="G8" s="62">
        <v>7</v>
      </c>
      <c r="H8" s="61">
        <v>8</v>
      </c>
      <c r="I8" s="61">
        <v>9</v>
      </c>
      <c r="J8" s="61">
        <v>10</v>
      </c>
      <c r="K8" s="61">
        <v>11</v>
      </c>
      <c r="L8" s="61">
        <v>12</v>
      </c>
      <c r="M8" s="61">
        <v>13</v>
      </c>
      <c r="N8" s="61">
        <v>14</v>
      </c>
      <c r="O8" s="61">
        <v>15</v>
      </c>
      <c r="P8" s="61">
        <v>16</v>
      </c>
      <c r="Q8" s="61">
        <v>17</v>
      </c>
      <c r="R8" s="61">
        <v>18</v>
      </c>
      <c r="S8" s="61">
        <v>19</v>
      </c>
      <c r="T8" s="61">
        <v>20</v>
      </c>
      <c r="U8" s="61">
        <v>21</v>
      </c>
      <c r="V8" s="61">
        <v>22</v>
      </c>
      <c r="W8" s="61">
        <v>23</v>
      </c>
      <c r="X8" s="6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12455372.17</v>
      </c>
      <c r="I9" s="8">
        <v>12455372.17</v>
      </c>
      <c r="J9" s="8"/>
      <c r="K9" s="8"/>
      <c r="L9" s="8"/>
      <c r="M9" s="8">
        <v>12455372.17</v>
      </c>
      <c r="N9" s="8"/>
      <c r="O9" s="63"/>
      <c r="P9" s="63"/>
      <c r="Q9" s="63"/>
      <c r="R9" s="63"/>
      <c r="S9" s="63"/>
      <c r="T9" s="63"/>
      <c r="U9" s="63"/>
      <c r="V9" s="63"/>
      <c r="W9" s="63"/>
      <c r="X9" s="63"/>
    </row>
    <row r="10" ht="30.75" customHeight="1" spans="1:24">
      <c r="A10" s="7" t="s">
        <v>71</v>
      </c>
      <c r="B10" s="7" t="s">
        <v>217</v>
      </c>
      <c r="C10" s="7" t="s">
        <v>218</v>
      </c>
      <c r="D10" s="7" t="s">
        <v>135</v>
      </c>
      <c r="E10" s="7" t="s">
        <v>136</v>
      </c>
      <c r="F10" s="7" t="s">
        <v>219</v>
      </c>
      <c r="G10" s="7" t="s">
        <v>220</v>
      </c>
      <c r="H10" s="8">
        <v>1643100</v>
      </c>
      <c r="I10" s="8">
        <v>1643100</v>
      </c>
      <c r="J10" s="8"/>
      <c r="K10" s="8"/>
      <c r="L10" s="8"/>
      <c r="M10" s="8">
        <v>1643100</v>
      </c>
      <c r="N10" s="8"/>
      <c r="O10" s="63"/>
      <c r="P10" s="63"/>
      <c r="Q10" s="63"/>
      <c r="R10" s="63"/>
      <c r="S10" s="63"/>
      <c r="T10" s="63"/>
      <c r="U10" s="63"/>
      <c r="V10" s="63"/>
      <c r="W10" s="63"/>
      <c r="X10" s="63"/>
    </row>
    <row r="11" ht="30.75" customHeight="1" spans="1:24">
      <c r="A11" s="7" t="s">
        <v>71</v>
      </c>
      <c r="B11" s="7" t="s">
        <v>221</v>
      </c>
      <c r="C11" s="7" t="s">
        <v>222</v>
      </c>
      <c r="D11" s="7" t="s">
        <v>129</v>
      </c>
      <c r="E11" s="7" t="s">
        <v>130</v>
      </c>
      <c r="F11" s="7" t="s">
        <v>219</v>
      </c>
      <c r="G11" s="7" t="s">
        <v>220</v>
      </c>
      <c r="H11" s="8">
        <v>552324</v>
      </c>
      <c r="I11" s="8">
        <v>552324</v>
      </c>
      <c r="J11" s="8"/>
      <c r="K11" s="60"/>
      <c r="L11" s="8"/>
      <c r="M11" s="8">
        <v>552324</v>
      </c>
      <c r="N11" s="8"/>
      <c r="O11" s="63"/>
      <c r="P11" s="63"/>
      <c r="Q11" s="63"/>
      <c r="R11" s="63"/>
      <c r="S11" s="63"/>
      <c r="T11" s="63"/>
      <c r="U11" s="63"/>
      <c r="V11" s="63"/>
      <c r="W11" s="63"/>
      <c r="X11" s="63"/>
    </row>
    <row r="12" ht="30.75" customHeight="1" spans="1:24">
      <c r="A12" s="7" t="s">
        <v>71</v>
      </c>
      <c r="B12" s="7" t="s">
        <v>223</v>
      </c>
      <c r="C12" s="7" t="s">
        <v>224</v>
      </c>
      <c r="D12" s="7" t="s">
        <v>135</v>
      </c>
      <c r="E12" s="7" t="s">
        <v>136</v>
      </c>
      <c r="F12" s="7" t="s">
        <v>225</v>
      </c>
      <c r="G12" s="7" t="s">
        <v>226</v>
      </c>
      <c r="H12" s="8">
        <v>118860</v>
      </c>
      <c r="I12" s="8">
        <v>118860</v>
      </c>
      <c r="J12" s="8"/>
      <c r="K12" s="60"/>
      <c r="L12" s="8"/>
      <c r="M12" s="8">
        <v>118860</v>
      </c>
      <c r="N12" s="8"/>
      <c r="O12" s="63"/>
      <c r="P12" s="63"/>
      <c r="Q12" s="63"/>
      <c r="R12" s="63"/>
      <c r="S12" s="63"/>
      <c r="T12" s="63"/>
      <c r="U12" s="63"/>
      <c r="V12" s="63"/>
      <c r="W12" s="63"/>
      <c r="X12" s="63"/>
    </row>
    <row r="13" ht="30.75" customHeight="1" spans="1:24">
      <c r="A13" s="7" t="s">
        <v>71</v>
      </c>
      <c r="B13" s="7" t="s">
        <v>227</v>
      </c>
      <c r="C13" s="7" t="s">
        <v>228</v>
      </c>
      <c r="D13" s="7" t="s">
        <v>129</v>
      </c>
      <c r="E13" s="7" t="s">
        <v>130</v>
      </c>
      <c r="F13" s="7" t="s">
        <v>225</v>
      </c>
      <c r="G13" s="7" t="s">
        <v>226</v>
      </c>
      <c r="H13" s="8">
        <v>662832</v>
      </c>
      <c r="I13" s="8">
        <v>662832</v>
      </c>
      <c r="J13" s="8"/>
      <c r="K13" s="60"/>
      <c r="L13" s="8"/>
      <c r="M13" s="8">
        <v>662832</v>
      </c>
      <c r="N13" s="8"/>
      <c r="O13" s="63"/>
      <c r="P13" s="63"/>
      <c r="Q13" s="63"/>
      <c r="R13" s="63"/>
      <c r="S13" s="63"/>
      <c r="T13" s="63"/>
      <c r="U13" s="63"/>
      <c r="V13" s="63"/>
      <c r="W13" s="63"/>
      <c r="X13" s="63"/>
    </row>
    <row r="14" ht="30.75" customHeight="1" spans="1:24">
      <c r="A14" s="7" t="s">
        <v>71</v>
      </c>
      <c r="B14" s="7" t="s">
        <v>229</v>
      </c>
      <c r="C14" s="7" t="s">
        <v>230</v>
      </c>
      <c r="D14" s="7" t="s">
        <v>129</v>
      </c>
      <c r="E14" s="7" t="s">
        <v>130</v>
      </c>
      <c r="F14" s="7" t="s">
        <v>231</v>
      </c>
      <c r="G14" s="7" t="s">
        <v>232</v>
      </c>
      <c r="H14" s="8">
        <v>228000</v>
      </c>
      <c r="I14" s="8">
        <v>228000</v>
      </c>
      <c r="J14" s="8"/>
      <c r="K14" s="60"/>
      <c r="L14" s="8"/>
      <c r="M14" s="8">
        <v>228000</v>
      </c>
      <c r="N14" s="8"/>
      <c r="O14" s="63"/>
      <c r="P14" s="63"/>
      <c r="Q14" s="63"/>
      <c r="R14" s="63"/>
      <c r="S14" s="63"/>
      <c r="T14" s="63"/>
      <c r="U14" s="63"/>
      <c r="V14" s="63"/>
      <c r="W14" s="63"/>
      <c r="X14" s="63"/>
    </row>
    <row r="15" ht="30.75" customHeight="1" spans="1:24">
      <c r="A15" s="7" t="s">
        <v>71</v>
      </c>
      <c r="B15" s="7" t="s">
        <v>229</v>
      </c>
      <c r="C15" s="7" t="s">
        <v>230</v>
      </c>
      <c r="D15" s="7" t="s">
        <v>129</v>
      </c>
      <c r="E15" s="7" t="s">
        <v>130</v>
      </c>
      <c r="F15" s="7" t="s">
        <v>231</v>
      </c>
      <c r="G15" s="7" t="s">
        <v>232</v>
      </c>
      <c r="H15" s="8">
        <v>144000</v>
      </c>
      <c r="I15" s="8">
        <v>144000</v>
      </c>
      <c r="J15" s="8"/>
      <c r="K15" s="60"/>
      <c r="L15" s="8"/>
      <c r="M15" s="8">
        <v>144000</v>
      </c>
      <c r="N15" s="8"/>
      <c r="O15" s="63"/>
      <c r="P15" s="63"/>
      <c r="Q15" s="63"/>
      <c r="R15" s="63"/>
      <c r="S15" s="63"/>
      <c r="T15" s="63"/>
      <c r="U15" s="63"/>
      <c r="V15" s="63"/>
      <c r="W15" s="63"/>
      <c r="X15" s="63"/>
    </row>
    <row r="16" ht="30.75" customHeight="1" spans="1:24">
      <c r="A16" s="7" t="s">
        <v>71</v>
      </c>
      <c r="B16" s="7" t="s">
        <v>233</v>
      </c>
      <c r="C16" s="7" t="s">
        <v>234</v>
      </c>
      <c r="D16" s="7" t="s">
        <v>129</v>
      </c>
      <c r="E16" s="7" t="s">
        <v>130</v>
      </c>
      <c r="F16" s="7" t="s">
        <v>231</v>
      </c>
      <c r="G16" s="7" t="s">
        <v>232</v>
      </c>
      <c r="H16" s="8">
        <v>46027</v>
      </c>
      <c r="I16" s="8">
        <v>46027</v>
      </c>
      <c r="J16" s="8"/>
      <c r="K16" s="60"/>
      <c r="L16" s="8"/>
      <c r="M16" s="8">
        <v>46027</v>
      </c>
      <c r="N16" s="8"/>
      <c r="O16" s="63"/>
      <c r="P16" s="63"/>
      <c r="Q16" s="63"/>
      <c r="R16" s="63"/>
      <c r="S16" s="63"/>
      <c r="T16" s="63"/>
      <c r="U16" s="63"/>
      <c r="V16" s="63"/>
      <c r="W16" s="63"/>
      <c r="X16" s="63"/>
    </row>
    <row r="17" ht="30.75" customHeight="1" spans="1:24">
      <c r="A17" s="7" t="s">
        <v>71</v>
      </c>
      <c r="B17" s="7" t="s">
        <v>235</v>
      </c>
      <c r="C17" s="7" t="s">
        <v>236</v>
      </c>
      <c r="D17" s="7" t="s">
        <v>135</v>
      </c>
      <c r="E17" s="7" t="s">
        <v>136</v>
      </c>
      <c r="F17" s="7" t="s">
        <v>237</v>
      </c>
      <c r="G17" s="7" t="s">
        <v>238</v>
      </c>
      <c r="H17" s="8">
        <v>494280</v>
      </c>
      <c r="I17" s="8">
        <v>494280</v>
      </c>
      <c r="J17" s="8"/>
      <c r="K17" s="60"/>
      <c r="L17" s="8"/>
      <c r="M17" s="8">
        <v>494280</v>
      </c>
      <c r="N17" s="8"/>
      <c r="O17" s="63"/>
      <c r="P17" s="63"/>
      <c r="Q17" s="63"/>
      <c r="R17" s="63"/>
      <c r="S17" s="63"/>
      <c r="T17" s="63"/>
      <c r="U17" s="63"/>
      <c r="V17" s="63"/>
      <c r="W17" s="63"/>
      <c r="X17" s="63"/>
    </row>
    <row r="18" ht="30.75" customHeight="1" spans="1:24">
      <c r="A18" s="7" t="s">
        <v>71</v>
      </c>
      <c r="B18" s="7" t="s">
        <v>239</v>
      </c>
      <c r="C18" s="7" t="s">
        <v>240</v>
      </c>
      <c r="D18" s="7" t="s">
        <v>135</v>
      </c>
      <c r="E18" s="7" t="s">
        <v>136</v>
      </c>
      <c r="F18" s="7" t="s">
        <v>237</v>
      </c>
      <c r="G18" s="7" t="s">
        <v>238</v>
      </c>
      <c r="H18" s="8">
        <v>305628</v>
      </c>
      <c r="I18" s="8">
        <v>305628</v>
      </c>
      <c r="J18" s="8"/>
      <c r="K18" s="60"/>
      <c r="L18" s="8"/>
      <c r="M18" s="8">
        <v>305628</v>
      </c>
      <c r="N18" s="8"/>
      <c r="O18" s="63"/>
      <c r="P18" s="63"/>
      <c r="Q18" s="63"/>
      <c r="R18" s="63"/>
      <c r="S18" s="63"/>
      <c r="T18" s="63"/>
      <c r="U18" s="63"/>
      <c r="V18" s="63"/>
      <c r="W18" s="63"/>
      <c r="X18" s="63"/>
    </row>
    <row r="19" ht="30.75" customHeight="1" spans="1:24">
      <c r="A19" s="7" t="s">
        <v>71</v>
      </c>
      <c r="B19" s="7" t="s">
        <v>241</v>
      </c>
      <c r="C19" s="7" t="s">
        <v>242</v>
      </c>
      <c r="D19" s="7" t="s">
        <v>135</v>
      </c>
      <c r="E19" s="7" t="s">
        <v>136</v>
      </c>
      <c r="F19" s="7" t="s">
        <v>237</v>
      </c>
      <c r="G19" s="7" t="s">
        <v>238</v>
      </c>
      <c r="H19" s="8">
        <v>136925</v>
      </c>
      <c r="I19" s="8">
        <v>136925</v>
      </c>
      <c r="J19" s="8"/>
      <c r="K19" s="60"/>
      <c r="L19" s="8"/>
      <c r="M19" s="8">
        <v>136925</v>
      </c>
      <c r="N19" s="8"/>
      <c r="O19" s="63"/>
      <c r="P19" s="63"/>
      <c r="Q19" s="63"/>
      <c r="R19" s="63"/>
      <c r="S19" s="63"/>
      <c r="T19" s="63"/>
      <c r="U19" s="63"/>
      <c r="V19" s="63"/>
      <c r="W19" s="63"/>
      <c r="X19" s="63"/>
    </row>
    <row r="20" ht="30.75" customHeight="1" spans="1:24">
      <c r="A20" s="7" t="s">
        <v>71</v>
      </c>
      <c r="B20" s="7" t="s">
        <v>243</v>
      </c>
      <c r="C20" s="7" t="s">
        <v>244</v>
      </c>
      <c r="D20" s="7" t="s">
        <v>135</v>
      </c>
      <c r="E20" s="7" t="s">
        <v>136</v>
      </c>
      <c r="F20" s="7" t="s">
        <v>237</v>
      </c>
      <c r="G20" s="7" t="s">
        <v>238</v>
      </c>
      <c r="H20" s="8">
        <v>648000</v>
      </c>
      <c r="I20" s="8">
        <v>648000</v>
      </c>
      <c r="J20" s="8"/>
      <c r="K20" s="60"/>
      <c r="L20" s="8"/>
      <c r="M20" s="8">
        <v>648000</v>
      </c>
      <c r="N20" s="8"/>
      <c r="O20" s="63"/>
      <c r="P20" s="63"/>
      <c r="Q20" s="63"/>
      <c r="R20" s="63"/>
      <c r="S20" s="63"/>
      <c r="T20" s="63"/>
      <c r="U20" s="63"/>
      <c r="V20" s="63"/>
      <c r="W20" s="63"/>
      <c r="X20" s="63"/>
    </row>
    <row r="21" ht="30.75" customHeight="1" spans="1:24">
      <c r="A21" s="7" t="s">
        <v>71</v>
      </c>
      <c r="B21" s="7" t="s">
        <v>245</v>
      </c>
      <c r="C21" s="7" t="s">
        <v>246</v>
      </c>
      <c r="D21" s="7" t="s">
        <v>135</v>
      </c>
      <c r="E21" s="7" t="s">
        <v>136</v>
      </c>
      <c r="F21" s="7" t="s">
        <v>237</v>
      </c>
      <c r="G21" s="7" t="s">
        <v>238</v>
      </c>
      <c r="H21" s="8">
        <v>601068</v>
      </c>
      <c r="I21" s="8">
        <v>601068</v>
      </c>
      <c r="J21" s="8"/>
      <c r="K21" s="60"/>
      <c r="L21" s="8"/>
      <c r="M21" s="8">
        <v>601068</v>
      </c>
      <c r="N21" s="8"/>
      <c r="O21" s="63"/>
      <c r="P21" s="63"/>
      <c r="Q21" s="63"/>
      <c r="R21" s="63"/>
      <c r="S21" s="63"/>
      <c r="T21" s="63"/>
      <c r="U21" s="63"/>
      <c r="V21" s="63"/>
      <c r="W21" s="63"/>
      <c r="X21" s="63"/>
    </row>
    <row r="22" ht="30.75" customHeight="1" spans="1:24">
      <c r="A22" s="7" t="s">
        <v>71</v>
      </c>
      <c r="B22" s="7" t="s">
        <v>247</v>
      </c>
      <c r="C22" s="7" t="s">
        <v>248</v>
      </c>
      <c r="D22" s="7" t="s">
        <v>105</v>
      </c>
      <c r="E22" s="7" t="s">
        <v>106</v>
      </c>
      <c r="F22" s="7" t="s">
        <v>249</v>
      </c>
      <c r="G22" s="7" t="s">
        <v>248</v>
      </c>
      <c r="H22" s="8">
        <v>900215.04</v>
      </c>
      <c r="I22" s="8">
        <v>900215.04</v>
      </c>
      <c r="J22" s="8"/>
      <c r="K22" s="60"/>
      <c r="L22" s="8"/>
      <c r="M22" s="8">
        <v>900215.04</v>
      </c>
      <c r="N22" s="8"/>
      <c r="O22" s="63"/>
      <c r="P22" s="63"/>
      <c r="Q22" s="63"/>
      <c r="R22" s="63"/>
      <c r="S22" s="63"/>
      <c r="T22" s="63"/>
      <c r="U22" s="63"/>
      <c r="V22" s="63"/>
      <c r="W22" s="63"/>
      <c r="X22" s="63"/>
    </row>
    <row r="23" ht="30.75" customHeight="1" spans="1:24">
      <c r="A23" s="7" t="s">
        <v>71</v>
      </c>
      <c r="B23" s="7" t="s">
        <v>250</v>
      </c>
      <c r="C23" s="7" t="s">
        <v>251</v>
      </c>
      <c r="D23" s="7" t="s">
        <v>117</v>
      </c>
      <c r="E23" s="7" t="s">
        <v>118</v>
      </c>
      <c r="F23" s="7" t="s">
        <v>252</v>
      </c>
      <c r="G23" s="7" t="s">
        <v>253</v>
      </c>
      <c r="H23" s="8">
        <v>76111.24</v>
      </c>
      <c r="I23" s="8">
        <v>76111.24</v>
      </c>
      <c r="J23" s="8"/>
      <c r="K23" s="60"/>
      <c r="L23" s="8"/>
      <c r="M23" s="8">
        <v>76111.24</v>
      </c>
      <c r="N23" s="8"/>
      <c r="O23" s="63"/>
      <c r="P23" s="63"/>
      <c r="Q23" s="63"/>
      <c r="R23" s="63"/>
      <c r="S23" s="63"/>
      <c r="T23" s="63"/>
      <c r="U23" s="63"/>
      <c r="V23" s="63"/>
      <c r="W23" s="63"/>
      <c r="X23" s="63"/>
    </row>
    <row r="24" ht="30.75" customHeight="1" spans="1:24">
      <c r="A24" s="7" t="s">
        <v>71</v>
      </c>
      <c r="B24" s="7" t="s">
        <v>254</v>
      </c>
      <c r="C24" s="7" t="s">
        <v>255</v>
      </c>
      <c r="D24" s="7" t="s">
        <v>119</v>
      </c>
      <c r="E24" s="7" t="s">
        <v>120</v>
      </c>
      <c r="F24" s="7" t="s">
        <v>252</v>
      </c>
      <c r="G24" s="7" t="s">
        <v>253</v>
      </c>
      <c r="H24" s="8">
        <v>224390.55</v>
      </c>
      <c r="I24" s="8">
        <v>224390.55</v>
      </c>
      <c r="J24" s="8"/>
      <c r="K24" s="60"/>
      <c r="L24" s="8"/>
      <c r="M24" s="8">
        <v>224390.55</v>
      </c>
      <c r="N24" s="8"/>
      <c r="O24" s="63"/>
      <c r="P24" s="63"/>
      <c r="Q24" s="63"/>
      <c r="R24" s="63"/>
      <c r="S24" s="63"/>
      <c r="T24" s="63"/>
      <c r="U24" s="63"/>
      <c r="V24" s="63"/>
      <c r="W24" s="63"/>
      <c r="X24" s="63"/>
    </row>
    <row r="25" ht="30.75" customHeight="1" spans="1:24">
      <c r="A25" s="7" t="s">
        <v>71</v>
      </c>
      <c r="B25" s="7" t="s">
        <v>256</v>
      </c>
      <c r="C25" s="7" t="s">
        <v>257</v>
      </c>
      <c r="D25" s="7" t="s">
        <v>121</v>
      </c>
      <c r="E25" s="7" t="s">
        <v>122</v>
      </c>
      <c r="F25" s="7" t="s">
        <v>258</v>
      </c>
      <c r="G25" s="7" t="s">
        <v>259</v>
      </c>
      <c r="H25" s="8">
        <v>176765.76</v>
      </c>
      <c r="I25" s="8">
        <v>176765.76</v>
      </c>
      <c r="J25" s="8"/>
      <c r="K25" s="60"/>
      <c r="L25" s="8"/>
      <c r="M25" s="8">
        <v>176765.76</v>
      </c>
      <c r="N25" s="8"/>
      <c r="O25" s="63"/>
      <c r="P25" s="63"/>
      <c r="Q25" s="63"/>
      <c r="R25" s="63"/>
      <c r="S25" s="63"/>
      <c r="T25" s="63"/>
      <c r="U25" s="63"/>
      <c r="V25" s="63"/>
      <c r="W25" s="63"/>
      <c r="X25" s="63"/>
    </row>
    <row r="26" ht="30.75" customHeight="1" spans="1:24">
      <c r="A26" s="7" t="s">
        <v>71</v>
      </c>
      <c r="B26" s="7" t="s">
        <v>260</v>
      </c>
      <c r="C26" s="7" t="s">
        <v>261</v>
      </c>
      <c r="D26" s="7" t="s">
        <v>121</v>
      </c>
      <c r="E26" s="7" t="s">
        <v>122</v>
      </c>
      <c r="F26" s="7" t="s">
        <v>258</v>
      </c>
      <c r="G26" s="7" t="s">
        <v>259</v>
      </c>
      <c r="H26" s="8">
        <v>122720.23</v>
      </c>
      <c r="I26" s="8">
        <v>122720.23</v>
      </c>
      <c r="J26" s="8"/>
      <c r="K26" s="60"/>
      <c r="L26" s="8"/>
      <c r="M26" s="8">
        <v>122720.23</v>
      </c>
      <c r="N26" s="8"/>
      <c r="O26" s="63"/>
      <c r="P26" s="63"/>
      <c r="Q26" s="63"/>
      <c r="R26" s="63"/>
      <c r="S26" s="63"/>
      <c r="T26" s="63"/>
      <c r="U26" s="63"/>
      <c r="V26" s="63"/>
      <c r="W26" s="63"/>
      <c r="X26" s="63"/>
    </row>
    <row r="27" ht="30.75" customHeight="1" spans="1:24">
      <c r="A27" s="7" t="s">
        <v>71</v>
      </c>
      <c r="B27" s="7" t="s">
        <v>262</v>
      </c>
      <c r="C27" s="7" t="s">
        <v>263</v>
      </c>
      <c r="D27" s="7" t="s">
        <v>123</v>
      </c>
      <c r="E27" s="7" t="s">
        <v>124</v>
      </c>
      <c r="F27" s="7" t="s">
        <v>264</v>
      </c>
      <c r="G27" s="7" t="s">
        <v>265</v>
      </c>
      <c r="H27" s="8">
        <v>16154</v>
      </c>
      <c r="I27" s="8">
        <v>16154</v>
      </c>
      <c r="J27" s="8"/>
      <c r="K27" s="60"/>
      <c r="L27" s="8"/>
      <c r="M27" s="8">
        <v>16154</v>
      </c>
      <c r="N27" s="8"/>
      <c r="O27" s="63"/>
      <c r="P27" s="63"/>
      <c r="Q27" s="63"/>
      <c r="R27" s="63"/>
      <c r="S27" s="63"/>
      <c r="T27" s="63"/>
      <c r="U27" s="63"/>
      <c r="V27" s="63"/>
      <c r="W27" s="63"/>
      <c r="X27" s="63"/>
    </row>
    <row r="28" ht="30.75" customHeight="1" spans="1:24">
      <c r="A28" s="7" t="s">
        <v>71</v>
      </c>
      <c r="B28" s="7" t="s">
        <v>266</v>
      </c>
      <c r="C28" s="7" t="s">
        <v>267</v>
      </c>
      <c r="D28" s="7" t="s">
        <v>123</v>
      </c>
      <c r="E28" s="7" t="s">
        <v>124</v>
      </c>
      <c r="F28" s="7" t="s">
        <v>264</v>
      </c>
      <c r="G28" s="7" t="s">
        <v>265</v>
      </c>
      <c r="H28" s="8">
        <v>18912</v>
      </c>
      <c r="I28" s="8">
        <v>18912</v>
      </c>
      <c r="J28" s="8"/>
      <c r="K28" s="60"/>
      <c r="L28" s="8"/>
      <c r="M28" s="8">
        <v>18912</v>
      </c>
      <c r="N28" s="8"/>
      <c r="O28" s="63"/>
      <c r="P28" s="63"/>
      <c r="Q28" s="63"/>
      <c r="R28" s="63"/>
      <c r="S28" s="63"/>
      <c r="T28" s="63"/>
      <c r="U28" s="63"/>
      <c r="V28" s="63"/>
      <c r="W28" s="63"/>
      <c r="X28" s="63"/>
    </row>
    <row r="29" ht="30.75" customHeight="1" spans="1:24">
      <c r="A29" s="7" t="s">
        <v>71</v>
      </c>
      <c r="B29" s="7" t="s">
        <v>268</v>
      </c>
      <c r="C29" s="7" t="s">
        <v>269</v>
      </c>
      <c r="D29" s="7" t="s">
        <v>129</v>
      </c>
      <c r="E29" s="7" t="s">
        <v>130</v>
      </c>
      <c r="F29" s="7" t="s">
        <v>264</v>
      </c>
      <c r="G29" s="7" t="s">
        <v>265</v>
      </c>
      <c r="H29" s="8">
        <v>5596.41</v>
      </c>
      <c r="I29" s="8">
        <v>5596.41</v>
      </c>
      <c r="J29" s="8"/>
      <c r="K29" s="60"/>
      <c r="L29" s="8"/>
      <c r="M29" s="8">
        <v>5596.41</v>
      </c>
      <c r="N29" s="8"/>
      <c r="O29" s="63"/>
      <c r="P29" s="63"/>
      <c r="Q29" s="63"/>
      <c r="R29" s="63"/>
      <c r="S29" s="63"/>
      <c r="T29" s="63"/>
      <c r="U29" s="63"/>
      <c r="V29" s="63"/>
      <c r="W29" s="63"/>
      <c r="X29" s="63"/>
    </row>
    <row r="30" ht="30.75" customHeight="1" spans="1:24">
      <c r="A30" s="7" t="s">
        <v>71</v>
      </c>
      <c r="B30" s="7" t="s">
        <v>268</v>
      </c>
      <c r="C30" s="7" t="s">
        <v>269</v>
      </c>
      <c r="D30" s="7" t="s">
        <v>135</v>
      </c>
      <c r="E30" s="7" t="s">
        <v>136</v>
      </c>
      <c r="F30" s="7" t="s">
        <v>264</v>
      </c>
      <c r="G30" s="7" t="s">
        <v>265</v>
      </c>
      <c r="H30" s="8">
        <v>16499.31</v>
      </c>
      <c r="I30" s="8">
        <v>16499.31</v>
      </c>
      <c r="J30" s="8"/>
      <c r="K30" s="60"/>
      <c r="L30" s="8"/>
      <c r="M30" s="8">
        <v>16499.31</v>
      </c>
      <c r="N30" s="8"/>
      <c r="O30" s="63"/>
      <c r="P30" s="63"/>
      <c r="Q30" s="63"/>
      <c r="R30" s="63"/>
      <c r="S30" s="63"/>
      <c r="T30" s="63"/>
      <c r="U30" s="63"/>
      <c r="V30" s="63"/>
      <c r="W30" s="63"/>
      <c r="X30" s="63"/>
    </row>
    <row r="31" ht="30.75" customHeight="1" spans="1:24">
      <c r="A31" s="7" t="s">
        <v>71</v>
      </c>
      <c r="B31" s="7" t="s">
        <v>270</v>
      </c>
      <c r="C31" s="7" t="s">
        <v>271</v>
      </c>
      <c r="D31" s="7" t="s">
        <v>129</v>
      </c>
      <c r="E31" s="7" t="s">
        <v>130</v>
      </c>
      <c r="F31" s="7" t="s">
        <v>264</v>
      </c>
      <c r="G31" s="7" t="s">
        <v>265</v>
      </c>
      <c r="H31" s="8">
        <v>2001.4</v>
      </c>
      <c r="I31" s="8">
        <v>2001.4</v>
      </c>
      <c r="J31" s="8"/>
      <c r="K31" s="60"/>
      <c r="L31" s="8"/>
      <c r="M31" s="8">
        <v>2001.4</v>
      </c>
      <c r="N31" s="8"/>
      <c r="O31" s="63"/>
      <c r="P31" s="63"/>
      <c r="Q31" s="63"/>
      <c r="R31" s="63"/>
      <c r="S31" s="63"/>
      <c r="T31" s="63"/>
      <c r="U31" s="63"/>
      <c r="V31" s="63"/>
      <c r="W31" s="63"/>
      <c r="X31" s="63"/>
    </row>
    <row r="32" ht="30.75" customHeight="1" spans="1:24">
      <c r="A32" s="7" t="s">
        <v>71</v>
      </c>
      <c r="B32" s="7" t="s">
        <v>270</v>
      </c>
      <c r="C32" s="7" t="s">
        <v>271</v>
      </c>
      <c r="D32" s="7" t="s">
        <v>135</v>
      </c>
      <c r="E32" s="7" t="s">
        <v>136</v>
      </c>
      <c r="F32" s="7" t="s">
        <v>264</v>
      </c>
      <c r="G32" s="7" t="s">
        <v>265</v>
      </c>
      <c r="H32" s="8">
        <v>23565.64</v>
      </c>
      <c r="I32" s="8">
        <v>23565.64</v>
      </c>
      <c r="J32" s="8"/>
      <c r="K32" s="60"/>
      <c r="L32" s="8"/>
      <c r="M32" s="8">
        <v>23565.64</v>
      </c>
      <c r="N32" s="8"/>
      <c r="O32" s="63"/>
      <c r="P32" s="63"/>
      <c r="Q32" s="63"/>
      <c r="R32" s="63"/>
      <c r="S32" s="63"/>
      <c r="T32" s="63"/>
      <c r="U32" s="63"/>
      <c r="V32" s="63"/>
      <c r="W32" s="63"/>
      <c r="X32" s="63"/>
    </row>
    <row r="33" ht="30.75" customHeight="1" spans="1:24">
      <c r="A33" s="7" t="s">
        <v>71</v>
      </c>
      <c r="B33" s="7" t="s">
        <v>272</v>
      </c>
      <c r="C33" s="7" t="s">
        <v>142</v>
      </c>
      <c r="D33" s="7" t="s">
        <v>141</v>
      </c>
      <c r="E33" s="7" t="s">
        <v>142</v>
      </c>
      <c r="F33" s="7" t="s">
        <v>273</v>
      </c>
      <c r="G33" s="7" t="s">
        <v>142</v>
      </c>
      <c r="H33" s="8">
        <v>571337.28</v>
      </c>
      <c r="I33" s="8">
        <v>571337.28</v>
      </c>
      <c r="J33" s="8"/>
      <c r="K33" s="60"/>
      <c r="L33" s="8"/>
      <c r="M33" s="8">
        <v>571337.28</v>
      </c>
      <c r="N33" s="8"/>
      <c r="O33" s="63"/>
      <c r="P33" s="63"/>
      <c r="Q33" s="63"/>
      <c r="R33" s="63"/>
      <c r="S33" s="63"/>
      <c r="T33" s="63"/>
      <c r="U33" s="63"/>
      <c r="V33" s="63"/>
      <c r="W33" s="63"/>
      <c r="X33" s="63"/>
    </row>
    <row r="34" ht="30.75" customHeight="1" spans="1:24">
      <c r="A34" s="7" t="s">
        <v>71</v>
      </c>
      <c r="B34" s="7" t="s">
        <v>274</v>
      </c>
      <c r="C34" s="7" t="s">
        <v>275</v>
      </c>
      <c r="D34" s="7" t="s">
        <v>129</v>
      </c>
      <c r="E34" s="7" t="s">
        <v>130</v>
      </c>
      <c r="F34" s="7" t="s">
        <v>276</v>
      </c>
      <c r="G34" s="7" t="s">
        <v>275</v>
      </c>
      <c r="H34" s="8">
        <v>20147.09</v>
      </c>
      <c r="I34" s="8">
        <v>20147.09</v>
      </c>
      <c r="J34" s="8"/>
      <c r="K34" s="60"/>
      <c r="L34" s="8"/>
      <c r="M34" s="8">
        <v>20147.09</v>
      </c>
      <c r="N34" s="8"/>
      <c r="O34" s="63"/>
      <c r="P34" s="63"/>
      <c r="Q34" s="63"/>
      <c r="R34" s="63"/>
      <c r="S34" s="63"/>
      <c r="T34" s="63"/>
      <c r="U34" s="63"/>
      <c r="V34" s="63"/>
      <c r="W34" s="63"/>
      <c r="X34" s="63"/>
    </row>
    <row r="35" ht="30.75" customHeight="1" spans="1:24">
      <c r="A35" s="7" t="s">
        <v>71</v>
      </c>
      <c r="B35" s="7" t="s">
        <v>274</v>
      </c>
      <c r="C35" s="7" t="s">
        <v>275</v>
      </c>
      <c r="D35" s="7" t="s">
        <v>135</v>
      </c>
      <c r="E35" s="7" t="s">
        <v>136</v>
      </c>
      <c r="F35" s="7" t="s">
        <v>276</v>
      </c>
      <c r="G35" s="7" t="s">
        <v>275</v>
      </c>
      <c r="H35" s="8">
        <v>59397.5</v>
      </c>
      <c r="I35" s="8">
        <v>59397.5</v>
      </c>
      <c r="J35" s="8"/>
      <c r="K35" s="60"/>
      <c r="L35" s="8"/>
      <c r="M35" s="8">
        <v>59397.5</v>
      </c>
      <c r="N35" s="8"/>
      <c r="O35" s="63"/>
      <c r="P35" s="63"/>
      <c r="Q35" s="63"/>
      <c r="R35" s="63"/>
      <c r="S35" s="63"/>
      <c r="T35" s="63"/>
      <c r="U35" s="63"/>
      <c r="V35" s="63"/>
      <c r="W35" s="63"/>
      <c r="X35" s="63"/>
    </row>
    <row r="36" ht="30.75" customHeight="1" spans="1:24">
      <c r="A36" s="7" t="s">
        <v>71</v>
      </c>
      <c r="B36" s="7" t="s">
        <v>277</v>
      </c>
      <c r="C36" s="7" t="s">
        <v>278</v>
      </c>
      <c r="D36" s="7" t="s">
        <v>129</v>
      </c>
      <c r="E36" s="7" t="s">
        <v>130</v>
      </c>
      <c r="F36" s="7" t="s">
        <v>279</v>
      </c>
      <c r="G36" s="7" t="s">
        <v>280</v>
      </c>
      <c r="H36" s="8">
        <v>150000</v>
      </c>
      <c r="I36" s="8">
        <v>150000</v>
      </c>
      <c r="J36" s="8"/>
      <c r="K36" s="60"/>
      <c r="L36" s="8"/>
      <c r="M36" s="8">
        <v>150000</v>
      </c>
      <c r="N36" s="8"/>
      <c r="O36" s="63"/>
      <c r="P36" s="63"/>
      <c r="Q36" s="63"/>
      <c r="R36" s="63"/>
      <c r="S36" s="63"/>
      <c r="T36" s="63"/>
      <c r="U36" s="63"/>
      <c r="V36" s="63"/>
      <c r="W36" s="63"/>
      <c r="X36" s="63"/>
    </row>
    <row r="37" ht="30.75" customHeight="1" spans="1:24">
      <c r="A37" s="7" t="s">
        <v>71</v>
      </c>
      <c r="B37" s="7" t="s">
        <v>281</v>
      </c>
      <c r="C37" s="7" t="s">
        <v>282</v>
      </c>
      <c r="D37" s="7" t="s">
        <v>129</v>
      </c>
      <c r="E37" s="7" t="s">
        <v>130</v>
      </c>
      <c r="F37" s="7" t="s">
        <v>283</v>
      </c>
      <c r="G37" s="7" t="s">
        <v>284</v>
      </c>
      <c r="H37" s="8">
        <v>109800</v>
      </c>
      <c r="I37" s="8">
        <v>109800</v>
      </c>
      <c r="J37" s="8"/>
      <c r="K37" s="60"/>
      <c r="L37" s="8"/>
      <c r="M37" s="8">
        <v>109800</v>
      </c>
      <c r="N37" s="8"/>
      <c r="O37" s="63"/>
      <c r="P37" s="63"/>
      <c r="Q37" s="63"/>
      <c r="R37" s="63"/>
      <c r="S37" s="63"/>
      <c r="T37" s="63"/>
      <c r="U37" s="63"/>
      <c r="V37" s="63"/>
      <c r="W37" s="63"/>
      <c r="X37" s="63"/>
    </row>
    <row r="38" ht="30.75" customHeight="1" spans="1:24">
      <c r="A38" s="7" t="s">
        <v>71</v>
      </c>
      <c r="B38" s="7" t="s">
        <v>285</v>
      </c>
      <c r="C38" s="7" t="s">
        <v>286</v>
      </c>
      <c r="D38" s="7" t="s">
        <v>129</v>
      </c>
      <c r="E38" s="7" t="s">
        <v>130</v>
      </c>
      <c r="F38" s="7" t="s">
        <v>283</v>
      </c>
      <c r="G38" s="7" t="s">
        <v>284</v>
      </c>
      <c r="H38" s="8">
        <v>10980</v>
      </c>
      <c r="I38" s="8">
        <v>10980</v>
      </c>
      <c r="J38" s="8"/>
      <c r="K38" s="60"/>
      <c r="L38" s="8"/>
      <c r="M38" s="8">
        <v>10980</v>
      </c>
      <c r="N38" s="8"/>
      <c r="O38" s="63"/>
      <c r="P38" s="63"/>
      <c r="Q38" s="63"/>
      <c r="R38" s="63"/>
      <c r="S38" s="63"/>
      <c r="T38" s="63"/>
      <c r="U38" s="63"/>
      <c r="V38" s="63"/>
      <c r="W38" s="63"/>
      <c r="X38" s="63"/>
    </row>
    <row r="39" ht="30.75" customHeight="1" spans="1:24">
      <c r="A39" s="7" t="s">
        <v>71</v>
      </c>
      <c r="B39" s="7" t="s">
        <v>287</v>
      </c>
      <c r="C39" s="7" t="s">
        <v>288</v>
      </c>
      <c r="D39" s="7" t="s">
        <v>129</v>
      </c>
      <c r="E39" s="7" t="s">
        <v>130</v>
      </c>
      <c r="F39" s="7" t="s">
        <v>289</v>
      </c>
      <c r="G39" s="7" t="s">
        <v>290</v>
      </c>
      <c r="H39" s="8">
        <v>30000</v>
      </c>
      <c r="I39" s="8">
        <v>30000</v>
      </c>
      <c r="J39" s="8"/>
      <c r="K39" s="60"/>
      <c r="L39" s="8"/>
      <c r="M39" s="8">
        <v>30000</v>
      </c>
      <c r="N39" s="8"/>
      <c r="O39" s="63"/>
      <c r="P39" s="63"/>
      <c r="Q39" s="63"/>
      <c r="R39" s="63"/>
      <c r="S39" s="63"/>
      <c r="T39" s="63"/>
      <c r="U39" s="63"/>
      <c r="V39" s="63"/>
      <c r="W39" s="63"/>
      <c r="X39" s="63"/>
    </row>
    <row r="40" ht="30.75" customHeight="1" spans="1:24">
      <c r="A40" s="7" t="s">
        <v>71</v>
      </c>
      <c r="B40" s="7" t="s">
        <v>287</v>
      </c>
      <c r="C40" s="7" t="s">
        <v>288</v>
      </c>
      <c r="D40" s="7" t="s">
        <v>129</v>
      </c>
      <c r="E40" s="7" t="s">
        <v>130</v>
      </c>
      <c r="F40" s="7" t="s">
        <v>291</v>
      </c>
      <c r="G40" s="7" t="s">
        <v>292</v>
      </c>
      <c r="H40" s="8">
        <v>16000</v>
      </c>
      <c r="I40" s="8">
        <v>16000</v>
      </c>
      <c r="J40" s="8"/>
      <c r="K40" s="60"/>
      <c r="L40" s="8"/>
      <c r="M40" s="8">
        <v>16000</v>
      </c>
      <c r="N40" s="8"/>
      <c r="O40" s="63"/>
      <c r="P40" s="63"/>
      <c r="Q40" s="63"/>
      <c r="R40" s="63"/>
      <c r="S40" s="63"/>
      <c r="T40" s="63"/>
      <c r="U40" s="63"/>
      <c r="V40" s="63"/>
      <c r="W40" s="63"/>
      <c r="X40" s="63"/>
    </row>
    <row r="41" ht="30.75" customHeight="1" spans="1:24">
      <c r="A41" s="7" t="s">
        <v>71</v>
      </c>
      <c r="B41" s="7" t="s">
        <v>293</v>
      </c>
      <c r="C41" s="7" t="s">
        <v>194</v>
      </c>
      <c r="D41" s="7" t="s">
        <v>129</v>
      </c>
      <c r="E41" s="7" t="s">
        <v>130</v>
      </c>
      <c r="F41" s="7" t="s">
        <v>294</v>
      </c>
      <c r="G41" s="7" t="s">
        <v>194</v>
      </c>
      <c r="H41" s="8">
        <v>2000</v>
      </c>
      <c r="I41" s="8">
        <v>2000</v>
      </c>
      <c r="J41" s="8"/>
      <c r="K41" s="60"/>
      <c r="L41" s="8"/>
      <c r="M41" s="8">
        <v>2000</v>
      </c>
      <c r="N41" s="8"/>
      <c r="O41" s="63"/>
      <c r="P41" s="63"/>
      <c r="Q41" s="63"/>
      <c r="R41" s="63"/>
      <c r="S41" s="63"/>
      <c r="T41" s="63"/>
      <c r="U41" s="63"/>
      <c r="V41" s="63"/>
      <c r="W41" s="63"/>
      <c r="X41" s="63"/>
    </row>
    <row r="42" ht="30.75" customHeight="1" spans="1:24">
      <c r="A42" s="7" t="s">
        <v>71</v>
      </c>
      <c r="B42" s="7" t="s">
        <v>287</v>
      </c>
      <c r="C42" s="7" t="s">
        <v>288</v>
      </c>
      <c r="D42" s="7" t="s">
        <v>135</v>
      </c>
      <c r="E42" s="7" t="s">
        <v>136</v>
      </c>
      <c r="F42" s="7" t="s">
        <v>295</v>
      </c>
      <c r="G42" s="7" t="s">
        <v>296</v>
      </c>
      <c r="H42" s="8">
        <v>2000</v>
      </c>
      <c r="I42" s="8">
        <v>2000</v>
      </c>
      <c r="J42" s="8"/>
      <c r="K42" s="60"/>
      <c r="L42" s="8"/>
      <c r="M42" s="8">
        <v>2000</v>
      </c>
      <c r="N42" s="8"/>
      <c r="O42" s="63"/>
      <c r="P42" s="63"/>
      <c r="Q42" s="63"/>
      <c r="R42" s="63"/>
      <c r="S42" s="63"/>
      <c r="T42" s="63"/>
      <c r="U42" s="63"/>
      <c r="V42" s="63"/>
      <c r="W42" s="63"/>
      <c r="X42" s="63"/>
    </row>
    <row r="43" ht="30.75" customHeight="1" spans="1:24">
      <c r="A43" s="7" t="s">
        <v>71</v>
      </c>
      <c r="B43" s="7" t="s">
        <v>287</v>
      </c>
      <c r="C43" s="7" t="s">
        <v>288</v>
      </c>
      <c r="D43" s="7" t="s">
        <v>135</v>
      </c>
      <c r="E43" s="7" t="s">
        <v>136</v>
      </c>
      <c r="F43" s="7" t="s">
        <v>289</v>
      </c>
      <c r="G43" s="7" t="s">
        <v>290</v>
      </c>
      <c r="H43" s="8">
        <v>62000</v>
      </c>
      <c r="I43" s="8">
        <v>62000</v>
      </c>
      <c r="J43" s="8"/>
      <c r="K43" s="60"/>
      <c r="L43" s="8"/>
      <c r="M43" s="8">
        <v>62000</v>
      </c>
      <c r="N43" s="8"/>
      <c r="O43" s="63"/>
      <c r="P43" s="63"/>
      <c r="Q43" s="63"/>
      <c r="R43" s="63"/>
      <c r="S43" s="63"/>
      <c r="T43" s="63"/>
      <c r="U43" s="63"/>
      <c r="V43" s="63"/>
      <c r="W43" s="63"/>
      <c r="X43" s="63"/>
    </row>
    <row r="44" ht="30.75" customHeight="1" spans="1:24">
      <c r="A44" s="7" t="s">
        <v>71</v>
      </c>
      <c r="B44" s="7" t="s">
        <v>287</v>
      </c>
      <c r="C44" s="7" t="s">
        <v>288</v>
      </c>
      <c r="D44" s="7" t="s">
        <v>135</v>
      </c>
      <c r="E44" s="7" t="s">
        <v>136</v>
      </c>
      <c r="F44" s="7" t="s">
        <v>297</v>
      </c>
      <c r="G44" s="7" t="s">
        <v>298</v>
      </c>
      <c r="H44" s="8">
        <v>3000</v>
      </c>
      <c r="I44" s="8">
        <v>3000</v>
      </c>
      <c r="J44" s="8"/>
      <c r="K44" s="60"/>
      <c r="L44" s="8"/>
      <c r="M44" s="8">
        <v>3000</v>
      </c>
      <c r="N44" s="8"/>
      <c r="O44" s="63"/>
      <c r="P44" s="63"/>
      <c r="Q44" s="63"/>
      <c r="R44" s="63"/>
      <c r="S44" s="63"/>
      <c r="T44" s="63"/>
      <c r="U44" s="63"/>
      <c r="V44" s="63"/>
      <c r="W44" s="63"/>
      <c r="X44" s="63"/>
    </row>
    <row r="45" ht="30.75" customHeight="1" spans="1:24">
      <c r="A45" s="7" t="s">
        <v>71</v>
      </c>
      <c r="B45" s="7" t="s">
        <v>293</v>
      </c>
      <c r="C45" s="7" t="s">
        <v>194</v>
      </c>
      <c r="D45" s="7" t="s">
        <v>135</v>
      </c>
      <c r="E45" s="7" t="s">
        <v>136</v>
      </c>
      <c r="F45" s="7" t="s">
        <v>294</v>
      </c>
      <c r="G45" s="7" t="s">
        <v>194</v>
      </c>
      <c r="H45" s="8">
        <v>7800</v>
      </c>
      <c r="I45" s="8">
        <v>7800</v>
      </c>
      <c r="J45" s="8"/>
      <c r="K45" s="60"/>
      <c r="L45" s="8"/>
      <c r="M45" s="8">
        <v>7800</v>
      </c>
      <c r="N45" s="8"/>
      <c r="O45" s="63"/>
      <c r="P45" s="63"/>
      <c r="Q45" s="63"/>
      <c r="R45" s="63"/>
      <c r="S45" s="63"/>
      <c r="T45" s="63"/>
      <c r="U45" s="63"/>
      <c r="V45" s="63"/>
      <c r="W45" s="63"/>
      <c r="X45" s="63"/>
    </row>
    <row r="46" ht="30.75" customHeight="1" spans="1:24">
      <c r="A46" s="7" t="s">
        <v>71</v>
      </c>
      <c r="B46" s="7" t="s">
        <v>287</v>
      </c>
      <c r="C46" s="7" t="s">
        <v>288</v>
      </c>
      <c r="D46" s="7" t="s">
        <v>135</v>
      </c>
      <c r="E46" s="7" t="s">
        <v>136</v>
      </c>
      <c r="F46" s="7" t="s">
        <v>291</v>
      </c>
      <c r="G46" s="7" t="s">
        <v>292</v>
      </c>
      <c r="H46" s="8">
        <v>31000</v>
      </c>
      <c r="I46" s="8">
        <v>31000</v>
      </c>
      <c r="J46" s="8"/>
      <c r="K46" s="60"/>
      <c r="L46" s="8"/>
      <c r="M46" s="8">
        <v>31000</v>
      </c>
      <c r="N46" s="8"/>
      <c r="O46" s="63"/>
      <c r="P46" s="63"/>
      <c r="Q46" s="63"/>
      <c r="R46" s="63"/>
      <c r="S46" s="63"/>
      <c r="T46" s="63"/>
      <c r="U46" s="63"/>
      <c r="V46" s="63"/>
      <c r="W46" s="63"/>
      <c r="X46" s="63"/>
    </row>
    <row r="47" ht="30.75" customHeight="1" spans="1:24">
      <c r="A47" s="7" t="s">
        <v>71</v>
      </c>
      <c r="B47" s="7" t="s">
        <v>287</v>
      </c>
      <c r="C47" s="7" t="s">
        <v>288</v>
      </c>
      <c r="D47" s="7" t="s">
        <v>135</v>
      </c>
      <c r="E47" s="7" t="s">
        <v>136</v>
      </c>
      <c r="F47" s="7" t="s">
        <v>299</v>
      </c>
      <c r="G47" s="7" t="s">
        <v>300</v>
      </c>
      <c r="H47" s="8">
        <v>7000</v>
      </c>
      <c r="I47" s="8">
        <v>7000</v>
      </c>
      <c r="J47" s="8"/>
      <c r="K47" s="60"/>
      <c r="L47" s="8"/>
      <c r="M47" s="8">
        <v>7000</v>
      </c>
      <c r="N47" s="8"/>
      <c r="O47" s="63"/>
      <c r="P47" s="63"/>
      <c r="Q47" s="63"/>
      <c r="R47" s="63"/>
      <c r="S47" s="63"/>
      <c r="T47" s="63"/>
      <c r="U47" s="63"/>
      <c r="V47" s="63"/>
      <c r="W47" s="63"/>
      <c r="X47" s="63"/>
    </row>
    <row r="48" ht="30.75" customHeight="1" spans="1:24">
      <c r="A48" s="7" t="s">
        <v>71</v>
      </c>
      <c r="B48" s="7" t="s">
        <v>287</v>
      </c>
      <c r="C48" s="7" t="s">
        <v>288</v>
      </c>
      <c r="D48" s="7" t="s">
        <v>135</v>
      </c>
      <c r="E48" s="7" t="s">
        <v>136</v>
      </c>
      <c r="F48" s="7" t="s">
        <v>301</v>
      </c>
      <c r="G48" s="7" t="s">
        <v>302</v>
      </c>
      <c r="H48" s="8">
        <v>21000</v>
      </c>
      <c r="I48" s="8">
        <v>21000</v>
      </c>
      <c r="J48" s="8"/>
      <c r="K48" s="60"/>
      <c r="L48" s="8"/>
      <c r="M48" s="8">
        <v>21000</v>
      </c>
      <c r="N48" s="8"/>
      <c r="O48" s="63"/>
      <c r="P48" s="63"/>
      <c r="Q48" s="63"/>
      <c r="R48" s="63"/>
      <c r="S48" s="63"/>
      <c r="T48" s="63"/>
      <c r="U48" s="63"/>
      <c r="V48" s="63"/>
      <c r="W48" s="63"/>
      <c r="X48" s="63"/>
    </row>
    <row r="49" ht="30.75" customHeight="1" spans="1:24">
      <c r="A49" s="7" t="s">
        <v>71</v>
      </c>
      <c r="B49" s="7" t="s">
        <v>287</v>
      </c>
      <c r="C49" s="7" t="s">
        <v>288</v>
      </c>
      <c r="D49" s="7" t="s">
        <v>135</v>
      </c>
      <c r="E49" s="7" t="s">
        <v>136</v>
      </c>
      <c r="F49" s="7" t="s">
        <v>303</v>
      </c>
      <c r="G49" s="7" t="s">
        <v>304</v>
      </c>
      <c r="H49" s="8">
        <v>10200</v>
      </c>
      <c r="I49" s="8">
        <v>10200</v>
      </c>
      <c r="J49" s="8"/>
      <c r="K49" s="60"/>
      <c r="L49" s="8"/>
      <c r="M49" s="8">
        <v>10200</v>
      </c>
      <c r="N49" s="8"/>
      <c r="O49" s="63"/>
      <c r="P49" s="63"/>
      <c r="Q49" s="63"/>
      <c r="R49" s="63"/>
      <c r="S49" s="63"/>
      <c r="T49" s="63"/>
      <c r="U49" s="63"/>
      <c r="V49" s="63"/>
      <c r="W49" s="63"/>
      <c r="X49" s="63"/>
    </row>
    <row r="50" ht="30.75" customHeight="1" spans="1:24">
      <c r="A50" s="7" t="s">
        <v>71</v>
      </c>
      <c r="B50" s="7" t="s">
        <v>305</v>
      </c>
      <c r="C50" s="7" t="s">
        <v>306</v>
      </c>
      <c r="D50" s="7" t="s">
        <v>101</v>
      </c>
      <c r="E50" s="7" t="s">
        <v>102</v>
      </c>
      <c r="F50" s="7" t="s">
        <v>307</v>
      </c>
      <c r="G50" s="7" t="s">
        <v>308</v>
      </c>
      <c r="H50" s="8">
        <v>9000</v>
      </c>
      <c r="I50" s="8">
        <v>9000</v>
      </c>
      <c r="J50" s="8"/>
      <c r="K50" s="60"/>
      <c r="L50" s="8"/>
      <c r="M50" s="8">
        <v>9000</v>
      </c>
      <c r="N50" s="8"/>
      <c r="O50" s="63"/>
      <c r="P50" s="63"/>
      <c r="Q50" s="63"/>
      <c r="R50" s="63"/>
      <c r="S50" s="63"/>
      <c r="T50" s="63"/>
      <c r="U50" s="63"/>
      <c r="V50" s="63"/>
      <c r="W50" s="63"/>
      <c r="X50" s="63"/>
    </row>
    <row r="51" ht="30.75" customHeight="1" spans="1:24">
      <c r="A51" s="7" t="s">
        <v>71</v>
      </c>
      <c r="B51" s="7" t="s">
        <v>305</v>
      </c>
      <c r="C51" s="7" t="s">
        <v>306</v>
      </c>
      <c r="D51" s="7" t="s">
        <v>103</v>
      </c>
      <c r="E51" s="7" t="s">
        <v>104</v>
      </c>
      <c r="F51" s="7" t="s">
        <v>307</v>
      </c>
      <c r="G51" s="7" t="s">
        <v>308</v>
      </c>
      <c r="H51" s="8">
        <v>3300</v>
      </c>
      <c r="I51" s="8">
        <v>3300</v>
      </c>
      <c r="J51" s="8"/>
      <c r="K51" s="60"/>
      <c r="L51" s="8"/>
      <c r="M51" s="8">
        <v>3300</v>
      </c>
      <c r="N51" s="8"/>
      <c r="O51" s="63"/>
      <c r="P51" s="63"/>
      <c r="Q51" s="63"/>
      <c r="R51" s="63"/>
      <c r="S51" s="63"/>
      <c r="T51" s="63"/>
      <c r="U51" s="63"/>
      <c r="V51" s="63"/>
      <c r="W51" s="63"/>
      <c r="X51" s="63"/>
    </row>
    <row r="52" ht="30.75" customHeight="1" spans="1:24">
      <c r="A52" s="7" t="s">
        <v>71</v>
      </c>
      <c r="B52" s="7" t="s">
        <v>309</v>
      </c>
      <c r="C52" s="7" t="s">
        <v>310</v>
      </c>
      <c r="D52" s="7" t="s">
        <v>101</v>
      </c>
      <c r="E52" s="7" t="s">
        <v>102</v>
      </c>
      <c r="F52" s="7" t="s">
        <v>311</v>
      </c>
      <c r="G52" s="7" t="s">
        <v>310</v>
      </c>
      <c r="H52" s="8">
        <v>649542.72</v>
      </c>
      <c r="I52" s="8">
        <v>649542.72</v>
      </c>
      <c r="J52" s="8"/>
      <c r="K52" s="60"/>
      <c r="L52" s="8"/>
      <c r="M52" s="8">
        <v>649542.72</v>
      </c>
      <c r="N52" s="8"/>
      <c r="O52" s="63"/>
      <c r="P52" s="63"/>
      <c r="Q52" s="63"/>
      <c r="R52" s="63"/>
      <c r="S52" s="63"/>
      <c r="T52" s="63"/>
      <c r="U52" s="63"/>
      <c r="V52" s="63"/>
      <c r="W52" s="63"/>
      <c r="X52" s="63"/>
    </row>
    <row r="53" ht="30.75" customHeight="1" spans="1:24">
      <c r="A53" s="7" t="s">
        <v>71</v>
      </c>
      <c r="B53" s="7" t="s">
        <v>309</v>
      </c>
      <c r="C53" s="7" t="s">
        <v>310</v>
      </c>
      <c r="D53" s="7" t="s">
        <v>103</v>
      </c>
      <c r="E53" s="7" t="s">
        <v>104</v>
      </c>
      <c r="F53" s="7" t="s">
        <v>311</v>
      </c>
      <c r="G53" s="7" t="s">
        <v>310</v>
      </c>
      <c r="H53" s="8">
        <v>237735</v>
      </c>
      <c r="I53" s="8">
        <v>237735</v>
      </c>
      <c r="J53" s="8"/>
      <c r="K53" s="60"/>
      <c r="L53" s="8"/>
      <c r="M53" s="8">
        <v>237735</v>
      </c>
      <c r="N53" s="8"/>
      <c r="O53" s="63"/>
      <c r="P53" s="63"/>
      <c r="Q53" s="63"/>
      <c r="R53" s="63"/>
      <c r="S53" s="63"/>
      <c r="T53" s="63"/>
      <c r="U53" s="63"/>
      <c r="V53" s="63"/>
      <c r="W53" s="63"/>
      <c r="X53" s="63"/>
    </row>
    <row r="54" ht="30.75" customHeight="1" spans="1:24">
      <c r="A54" s="7" t="s">
        <v>71</v>
      </c>
      <c r="B54" s="7" t="s">
        <v>312</v>
      </c>
      <c r="C54" s="7" t="s">
        <v>313</v>
      </c>
      <c r="D54" s="7" t="s">
        <v>111</v>
      </c>
      <c r="E54" s="7" t="s">
        <v>112</v>
      </c>
      <c r="F54" s="7" t="s">
        <v>314</v>
      </c>
      <c r="G54" s="7" t="s">
        <v>315</v>
      </c>
      <c r="H54" s="8">
        <v>32191.2</v>
      </c>
      <c r="I54" s="8">
        <v>32191.2</v>
      </c>
      <c r="J54" s="8"/>
      <c r="K54" s="60"/>
      <c r="L54" s="8"/>
      <c r="M54" s="8">
        <v>32191.2</v>
      </c>
      <c r="N54" s="8"/>
      <c r="O54" s="63"/>
      <c r="P54" s="63"/>
      <c r="Q54" s="63"/>
      <c r="R54" s="63"/>
      <c r="S54" s="63"/>
      <c r="T54" s="63"/>
      <c r="U54" s="63"/>
      <c r="V54" s="63"/>
      <c r="W54" s="63"/>
      <c r="X54" s="63"/>
    </row>
    <row r="55" ht="30.75" customHeight="1" spans="1:24">
      <c r="A55" s="7" t="s">
        <v>71</v>
      </c>
      <c r="B55" s="7" t="s">
        <v>316</v>
      </c>
      <c r="C55" s="7" t="s">
        <v>317</v>
      </c>
      <c r="D55" s="7" t="s">
        <v>107</v>
      </c>
      <c r="E55" s="7" t="s">
        <v>108</v>
      </c>
      <c r="F55" s="7" t="s">
        <v>318</v>
      </c>
      <c r="G55" s="7" t="s">
        <v>319</v>
      </c>
      <c r="H55" s="8">
        <v>232465.8</v>
      </c>
      <c r="I55" s="8">
        <v>232465.8</v>
      </c>
      <c r="J55" s="8"/>
      <c r="K55" s="60"/>
      <c r="L55" s="8"/>
      <c r="M55" s="8">
        <v>232465.8</v>
      </c>
      <c r="N55" s="8"/>
      <c r="O55" s="63"/>
      <c r="P55" s="63"/>
      <c r="Q55" s="63"/>
      <c r="R55" s="63"/>
      <c r="S55" s="63"/>
      <c r="T55" s="63"/>
      <c r="U55" s="63"/>
      <c r="V55" s="63"/>
      <c r="W55" s="63"/>
      <c r="X55" s="63"/>
    </row>
    <row r="56" ht="30.75" customHeight="1" spans="1:24">
      <c r="A56" s="7" t="s">
        <v>71</v>
      </c>
      <c r="B56" s="7" t="s">
        <v>320</v>
      </c>
      <c r="C56" s="7" t="s">
        <v>321</v>
      </c>
      <c r="D56" s="7" t="s">
        <v>135</v>
      </c>
      <c r="E56" s="7" t="s">
        <v>136</v>
      </c>
      <c r="F56" s="7" t="s">
        <v>314</v>
      </c>
      <c r="G56" s="7" t="s">
        <v>315</v>
      </c>
      <c r="H56" s="8">
        <v>3000000</v>
      </c>
      <c r="I56" s="8">
        <v>3000000</v>
      </c>
      <c r="J56" s="8"/>
      <c r="K56" s="60"/>
      <c r="L56" s="8"/>
      <c r="M56" s="8">
        <v>3000000</v>
      </c>
      <c r="N56" s="8"/>
      <c r="O56" s="63"/>
      <c r="P56" s="63"/>
      <c r="Q56" s="63"/>
      <c r="R56" s="63"/>
      <c r="S56" s="63"/>
      <c r="T56" s="63"/>
      <c r="U56" s="63"/>
      <c r="V56" s="63"/>
      <c r="W56" s="63"/>
      <c r="X56" s="63"/>
    </row>
    <row r="57" ht="30.75" customHeight="1" spans="1:24">
      <c r="A57" s="7" t="s">
        <v>71</v>
      </c>
      <c r="B57" s="7" t="s">
        <v>322</v>
      </c>
      <c r="C57" s="7" t="s">
        <v>323</v>
      </c>
      <c r="D57" s="7" t="s">
        <v>129</v>
      </c>
      <c r="E57" s="7" t="s">
        <v>130</v>
      </c>
      <c r="F57" s="7" t="s">
        <v>231</v>
      </c>
      <c r="G57" s="7" t="s">
        <v>232</v>
      </c>
      <c r="H57" s="8">
        <v>3000</v>
      </c>
      <c r="I57" s="8">
        <v>3000</v>
      </c>
      <c r="J57" s="8"/>
      <c r="K57" s="60"/>
      <c r="L57" s="8"/>
      <c r="M57" s="8">
        <v>3000</v>
      </c>
      <c r="N57" s="8"/>
      <c r="O57" s="63"/>
      <c r="P57" s="63"/>
      <c r="Q57" s="63"/>
      <c r="R57" s="63"/>
      <c r="S57" s="63"/>
      <c r="T57" s="63"/>
      <c r="U57" s="63"/>
      <c r="V57" s="63"/>
      <c r="W57" s="63"/>
      <c r="X57" s="63"/>
    </row>
    <row r="58" ht="30.75" customHeight="1" spans="1:24">
      <c r="A58" s="7" t="s">
        <v>71</v>
      </c>
      <c r="B58" s="7" t="s">
        <v>324</v>
      </c>
      <c r="C58" s="7" t="s">
        <v>325</v>
      </c>
      <c r="D58" s="7" t="s">
        <v>135</v>
      </c>
      <c r="E58" s="7" t="s">
        <v>136</v>
      </c>
      <c r="F58" s="7" t="s">
        <v>231</v>
      </c>
      <c r="G58" s="7" t="s">
        <v>232</v>
      </c>
      <c r="H58" s="8">
        <v>10500</v>
      </c>
      <c r="I58" s="8">
        <v>10500</v>
      </c>
      <c r="J58" s="8"/>
      <c r="K58" s="60"/>
      <c r="L58" s="8"/>
      <c r="M58" s="8">
        <v>10500</v>
      </c>
      <c r="N58" s="8"/>
      <c r="O58" s="63"/>
      <c r="P58" s="63"/>
      <c r="Q58" s="63"/>
      <c r="R58" s="63"/>
      <c r="S58" s="63"/>
      <c r="T58" s="63"/>
      <c r="U58" s="63"/>
      <c r="V58" s="63"/>
      <c r="W58" s="63"/>
      <c r="X58" s="63"/>
    </row>
    <row r="59" ht="30.85" customHeight="1" spans="1:24">
      <c r="A59" s="10" t="s">
        <v>189</v>
      </c>
      <c r="B59" s="10"/>
      <c r="C59" s="10"/>
      <c r="D59" s="10"/>
      <c r="E59" s="10"/>
      <c r="F59" s="10"/>
      <c r="G59" s="10"/>
      <c r="H59" s="8">
        <v>12455372.17</v>
      </c>
      <c r="I59" s="8">
        <v>12455372.17</v>
      </c>
      <c r="J59" s="8"/>
      <c r="K59" s="8"/>
      <c r="L59" s="8"/>
      <c r="M59" s="8">
        <v>12455372.17</v>
      </c>
      <c r="N59" s="8"/>
      <c r="O59" s="63"/>
      <c r="P59" s="63"/>
      <c r="Q59" s="63"/>
      <c r="R59" s="63"/>
      <c r="S59" s="63"/>
      <c r="T59" s="63"/>
      <c r="U59" s="63"/>
      <c r="V59" s="63"/>
      <c r="W59" s="63"/>
      <c r="X59" s="63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59:G5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9"/>
  <sheetViews>
    <sheetView showZeros="0" workbookViewId="0">
      <selection activeCell="I9" sqref="I9:W19"/>
    </sheetView>
  </sheetViews>
  <sheetFormatPr defaultColWidth="10.7083333333333" defaultRowHeight="14.25" customHeight="1"/>
  <cols>
    <col min="1" max="1" width="12.75" customWidth="1"/>
    <col min="2" max="2" width="18.25" customWidth="1"/>
    <col min="3" max="3" width="29" customWidth="1"/>
    <col min="4" max="4" width="11.375" customWidth="1"/>
    <col min="5" max="5" width="8.75" customWidth="1"/>
    <col min="6" max="6" width="14.875" customWidth="1"/>
    <col min="7" max="7" width="6.5" customWidth="1"/>
    <col min="8" max="8" width="15.875" customWidth="1"/>
    <col min="9" max="10" width="12.575" customWidth="1"/>
    <col min="11" max="11" width="12.85" customWidth="1"/>
    <col min="12" max="22" width="5.625" customWidth="1"/>
    <col min="23" max="23" width="9.75" customWidth="1"/>
  </cols>
  <sheetData>
    <row r="1" ht="13.5" customHeight="1" spans="1:2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5" t="s">
        <v>326</v>
      </c>
    </row>
    <row r="2" ht="45" customHeight="1" spans="1:23">
      <c r="A2" s="22" t="s">
        <v>327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ht="13.5" customHeight="1" spans="1:23">
      <c r="A3" s="21" t="str">
        <f>"单位名称："&amp;"姚安县水务局"</f>
        <v>单位名称：姚安县水务局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W3" s="25" t="s">
        <v>54</v>
      </c>
    </row>
    <row r="4" ht="21.75" customHeight="1" spans="1:23">
      <c r="A4" s="10" t="s">
        <v>328</v>
      </c>
      <c r="B4" s="10" t="s">
        <v>200</v>
      </c>
      <c r="C4" s="10" t="s">
        <v>201</v>
      </c>
      <c r="D4" s="10" t="s">
        <v>199</v>
      </c>
      <c r="E4" s="10" t="s">
        <v>202</v>
      </c>
      <c r="F4" s="10" t="s">
        <v>203</v>
      </c>
      <c r="G4" s="10" t="s">
        <v>329</v>
      </c>
      <c r="H4" s="10" t="s">
        <v>330</v>
      </c>
      <c r="I4" s="10" t="s">
        <v>57</v>
      </c>
      <c r="J4" s="10" t="s">
        <v>331</v>
      </c>
      <c r="K4" s="10"/>
      <c r="L4" s="10"/>
      <c r="M4" s="10"/>
      <c r="N4" s="10" t="s">
        <v>208</v>
      </c>
      <c r="O4" s="10"/>
      <c r="P4" s="10"/>
      <c r="Q4" s="10" t="s">
        <v>63</v>
      </c>
      <c r="R4" s="10" t="s">
        <v>64</v>
      </c>
      <c r="S4" s="10"/>
      <c r="T4" s="10"/>
      <c r="U4" s="10"/>
      <c r="V4" s="10"/>
      <c r="W4" s="10"/>
    </row>
    <row r="5" ht="21.75" customHeight="1" spans="1:23">
      <c r="A5" s="10"/>
      <c r="B5" s="10"/>
      <c r="C5" s="10"/>
      <c r="D5" s="10"/>
      <c r="E5" s="10"/>
      <c r="F5" s="10"/>
      <c r="G5" s="10"/>
      <c r="H5" s="10"/>
      <c r="I5" s="10"/>
      <c r="J5" s="10" t="s">
        <v>60</v>
      </c>
      <c r="K5" s="10"/>
      <c r="L5" s="10" t="s">
        <v>61</v>
      </c>
      <c r="M5" s="10" t="s">
        <v>62</v>
      </c>
      <c r="N5" s="10" t="s">
        <v>60</v>
      </c>
      <c r="O5" s="10" t="s">
        <v>61</v>
      </c>
      <c r="P5" s="10" t="s">
        <v>62</v>
      </c>
      <c r="Q5" s="10"/>
      <c r="R5" s="10" t="s">
        <v>59</v>
      </c>
      <c r="S5" s="10" t="s">
        <v>65</v>
      </c>
      <c r="T5" s="10" t="s">
        <v>215</v>
      </c>
      <c r="U5" s="10" t="s">
        <v>67</v>
      </c>
      <c r="V5" s="10" t="s">
        <v>68</v>
      </c>
      <c r="W5" s="10" t="s">
        <v>69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0" t="s">
        <v>59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10"/>
      <c r="B7" s="10"/>
      <c r="C7" s="10"/>
      <c r="D7" s="10"/>
      <c r="E7" s="10"/>
      <c r="F7" s="10"/>
      <c r="G7" s="10"/>
      <c r="H7" s="10"/>
      <c r="I7" s="10"/>
      <c r="J7" s="10" t="s">
        <v>59</v>
      </c>
      <c r="K7" s="10" t="s">
        <v>332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22" customHeight="1" spans="1:23">
      <c r="A8" s="58">
        <v>1</v>
      </c>
      <c r="B8" s="58">
        <v>2</v>
      </c>
      <c r="C8" s="58">
        <v>3</v>
      </c>
      <c r="D8" s="58">
        <v>4</v>
      </c>
      <c r="E8" s="58">
        <v>5</v>
      </c>
      <c r="F8" s="58">
        <v>6</v>
      </c>
      <c r="G8" s="58">
        <v>7</v>
      </c>
      <c r="H8" s="58">
        <v>8</v>
      </c>
      <c r="I8" s="58">
        <v>9</v>
      </c>
      <c r="J8" s="58">
        <v>10</v>
      </c>
      <c r="K8" s="58">
        <v>11</v>
      </c>
      <c r="L8" s="59">
        <v>12</v>
      </c>
      <c r="M8" s="59">
        <v>13</v>
      </c>
      <c r="N8" s="59">
        <v>14</v>
      </c>
      <c r="O8" s="59">
        <v>15</v>
      </c>
      <c r="P8" s="59">
        <v>16</v>
      </c>
      <c r="Q8" s="59">
        <v>17</v>
      </c>
      <c r="R8" s="59">
        <v>18</v>
      </c>
      <c r="S8" s="59">
        <v>19</v>
      </c>
      <c r="T8" s="59">
        <v>20</v>
      </c>
      <c r="U8" s="58">
        <v>21</v>
      </c>
      <c r="V8" s="58">
        <v>22</v>
      </c>
      <c r="W8" s="58">
        <v>23</v>
      </c>
    </row>
    <row r="9" ht="22" customHeight="1" spans="1:23">
      <c r="A9" s="7"/>
      <c r="B9" s="7"/>
      <c r="C9" s="7" t="s">
        <v>333</v>
      </c>
      <c r="D9" s="7"/>
      <c r="E9" s="7"/>
      <c r="F9" s="7"/>
      <c r="G9" s="7"/>
      <c r="H9" s="7"/>
      <c r="I9" s="19">
        <v>200000</v>
      </c>
      <c r="J9" s="8">
        <v>200000</v>
      </c>
      <c r="K9" s="8">
        <v>200000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334</v>
      </c>
      <c r="B10" s="7" t="s">
        <v>335</v>
      </c>
      <c r="C10" s="7" t="s">
        <v>333</v>
      </c>
      <c r="D10" s="7" t="s">
        <v>71</v>
      </c>
      <c r="E10" s="7" t="s">
        <v>131</v>
      </c>
      <c r="F10" s="7" t="s">
        <v>132</v>
      </c>
      <c r="G10" s="7" t="s">
        <v>289</v>
      </c>
      <c r="H10" s="7" t="s">
        <v>290</v>
      </c>
      <c r="I10" s="8">
        <v>10000</v>
      </c>
      <c r="J10" s="8">
        <v>10000</v>
      </c>
      <c r="K10" s="8">
        <v>10000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 t="s">
        <v>334</v>
      </c>
      <c r="B11" s="7" t="s">
        <v>335</v>
      </c>
      <c r="C11" s="7" t="s">
        <v>333</v>
      </c>
      <c r="D11" s="7" t="s">
        <v>71</v>
      </c>
      <c r="E11" s="7" t="s">
        <v>131</v>
      </c>
      <c r="F11" s="7" t="s">
        <v>132</v>
      </c>
      <c r="G11" s="7" t="s">
        <v>299</v>
      </c>
      <c r="H11" s="7" t="s">
        <v>300</v>
      </c>
      <c r="I11" s="8">
        <v>4000</v>
      </c>
      <c r="J11" s="8">
        <v>4000</v>
      </c>
      <c r="K11" s="8">
        <v>4000</v>
      </c>
      <c r="L11" s="8"/>
      <c r="M11" s="8"/>
      <c r="N11" s="8"/>
      <c r="O11" s="8"/>
      <c r="P11" s="60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334</v>
      </c>
      <c r="B12" s="7" t="s">
        <v>335</v>
      </c>
      <c r="C12" s="7" t="s">
        <v>333</v>
      </c>
      <c r="D12" s="7" t="s">
        <v>71</v>
      </c>
      <c r="E12" s="7" t="s">
        <v>131</v>
      </c>
      <c r="F12" s="7" t="s">
        <v>132</v>
      </c>
      <c r="G12" s="7" t="s">
        <v>301</v>
      </c>
      <c r="H12" s="7" t="s">
        <v>302</v>
      </c>
      <c r="I12" s="8">
        <v>3600</v>
      </c>
      <c r="J12" s="8">
        <v>3600</v>
      </c>
      <c r="K12" s="8">
        <v>3600</v>
      </c>
      <c r="L12" s="8"/>
      <c r="M12" s="8"/>
      <c r="N12" s="8"/>
      <c r="O12" s="8"/>
      <c r="P12" s="60"/>
      <c r="Q12" s="8"/>
      <c r="R12" s="8"/>
      <c r="S12" s="8"/>
      <c r="T12" s="8"/>
      <c r="U12" s="8"/>
      <c r="V12" s="8"/>
      <c r="W12" s="8"/>
    </row>
    <row r="13" ht="22" customHeight="1" spans="1:23">
      <c r="A13" s="7" t="s">
        <v>334</v>
      </c>
      <c r="B13" s="7" t="s">
        <v>335</v>
      </c>
      <c r="C13" s="7" t="s">
        <v>333</v>
      </c>
      <c r="D13" s="7" t="s">
        <v>71</v>
      </c>
      <c r="E13" s="7" t="s">
        <v>131</v>
      </c>
      <c r="F13" s="7" t="s">
        <v>132</v>
      </c>
      <c r="G13" s="7" t="s">
        <v>336</v>
      </c>
      <c r="H13" s="7" t="s">
        <v>337</v>
      </c>
      <c r="I13" s="8">
        <v>69000</v>
      </c>
      <c r="J13" s="8">
        <v>69000</v>
      </c>
      <c r="K13" s="8">
        <v>69000</v>
      </c>
      <c r="L13" s="8"/>
      <c r="M13" s="8"/>
      <c r="N13" s="8"/>
      <c r="O13" s="8"/>
      <c r="P13" s="60"/>
      <c r="Q13" s="8"/>
      <c r="R13" s="8"/>
      <c r="S13" s="8"/>
      <c r="T13" s="8"/>
      <c r="U13" s="8"/>
      <c r="V13" s="8"/>
      <c r="W13" s="8"/>
    </row>
    <row r="14" ht="22" customHeight="1" spans="1:23">
      <c r="A14" s="7" t="s">
        <v>334</v>
      </c>
      <c r="B14" s="7" t="s">
        <v>335</v>
      </c>
      <c r="C14" s="7" t="s">
        <v>333</v>
      </c>
      <c r="D14" s="7" t="s">
        <v>71</v>
      </c>
      <c r="E14" s="7" t="s">
        <v>131</v>
      </c>
      <c r="F14" s="7" t="s">
        <v>132</v>
      </c>
      <c r="G14" s="7" t="s">
        <v>338</v>
      </c>
      <c r="H14" s="7" t="s">
        <v>339</v>
      </c>
      <c r="I14" s="8">
        <v>113400</v>
      </c>
      <c r="J14" s="8">
        <v>113400</v>
      </c>
      <c r="K14" s="8">
        <v>113400</v>
      </c>
      <c r="L14" s="8"/>
      <c r="M14" s="8"/>
      <c r="N14" s="8"/>
      <c r="O14" s="8"/>
      <c r="P14" s="60"/>
      <c r="Q14" s="8"/>
      <c r="R14" s="8"/>
      <c r="S14" s="8"/>
      <c r="T14" s="8"/>
      <c r="U14" s="8"/>
      <c r="V14" s="8"/>
      <c r="W14" s="8"/>
    </row>
    <row r="15" ht="22" customHeight="1" spans="1:23">
      <c r="A15" s="7"/>
      <c r="B15" s="7"/>
      <c r="C15" s="7" t="s">
        <v>340</v>
      </c>
      <c r="D15" s="7"/>
      <c r="E15" s="7"/>
      <c r="F15" s="7"/>
      <c r="G15" s="7"/>
      <c r="H15" s="7"/>
      <c r="I15" s="19">
        <v>150000</v>
      </c>
      <c r="J15" s="8">
        <v>150000</v>
      </c>
      <c r="K15" s="8">
        <v>150000</v>
      </c>
      <c r="L15" s="8"/>
      <c r="M15" s="8"/>
      <c r="N15" s="8"/>
      <c r="O15" s="8"/>
      <c r="P15" s="60"/>
      <c r="Q15" s="8"/>
      <c r="R15" s="8"/>
      <c r="S15" s="8"/>
      <c r="T15" s="8"/>
      <c r="U15" s="8"/>
      <c r="V15" s="8"/>
      <c r="W15" s="8"/>
    </row>
    <row r="16" ht="22" customHeight="1" spans="1:23">
      <c r="A16" s="7" t="s">
        <v>334</v>
      </c>
      <c r="B16" s="7" t="s">
        <v>341</v>
      </c>
      <c r="C16" s="7" t="s">
        <v>340</v>
      </c>
      <c r="D16" s="7" t="s">
        <v>71</v>
      </c>
      <c r="E16" s="7" t="s">
        <v>133</v>
      </c>
      <c r="F16" s="7" t="s">
        <v>134</v>
      </c>
      <c r="G16" s="7" t="s">
        <v>342</v>
      </c>
      <c r="H16" s="7" t="s">
        <v>343</v>
      </c>
      <c r="I16" s="8">
        <v>150000</v>
      </c>
      <c r="J16" s="8">
        <v>150000</v>
      </c>
      <c r="K16" s="8">
        <v>150000</v>
      </c>
      <c r="L16" s="8"/>
      <c r="M16" s="8"/>
      <c r="N16" s="8"/>
      <c r="O16" s="8"/>
      <c r="P16" s="60"/>
      <c r="Q16" s="8"/>
      <c r="R16" s="8"/>
      <c r="S16" s="8"/>
      <c r="T16" s="8"/>
      <c r="U16" s="8"/>
      <c r="V16" s="8"/>
      <c r="W16" s="8"/>
    </row>
    <row r="17" ht="22" customHeight="1" spans="1:23">
      <c r="A17" s="7"/>
      <c r="B17" s="7"/>
      <c r="C17" s="7" t="s">
        <v>344</v>
      </c>
      <c r="D17" s="7"/>
      <c r="E17" s="7"/>
      <c r="F17" s="7"/>
      <c r="G17" s="7"/>
      <c r="H17" s="7"/>
      <c r="I17" s="19">
        <v>51120</v>
      </c>
      <c r="J17" s="8">
        <v>51120</v>
      </c>
      <c r="K17" s="8">
        <v>51120</v>
      </c>
      <c r="L17" s="8"/>
      <c r="M17" s="8"/>
      <c r="N17" s="8"/>
      <c r="O17" s="8"/>
      <c r="P17" s="60"/>
      <c r="Q17" s="8"/>
      <c r="R17" s="8"/>
      <c r="S17" s="8"/>
      <c r="T17" s="8"/>
      <c r="U17" s="8"/>
      <c r="V17" s="8"/>
      <c r="W17" s="8"/>
    </row>
    <row r="18" ht="22" customHeight="1" spans="1:23">
      <c r="A18" s="7" t="s">
        <v>334</v>
      </c>
      <c r="B18" s="7" t="s">
        <v>345</v>
      </c>
      <c r="C18" s="7" t="s">
        <v>344</v>
      </c>
      <c r="D18" s="7" t="s">
        <v>71</v>
      </c>
      <c r="E18" s="7" t="s">
        <v>131</v>
      </c>
      <c r="F18" s="7" t="s">
        <v>132</v>
      </c>
      <c r="G18" s="7" t="s">
        <v>303</v>
      </c>
      <c r="H18" s="7" t="s">
        <v>304</v>
      </c>
      <c r="I18" s="8">
        <v>51120</v>
      </c>
      <c r="J18" s="8">
        <v>51120</v>
      </c>
      <c r="K18" s="8">
        <v>51120</v>
      </c>
      <c r="L18" s="8"/>
      <c r="M18" s="8"/>
      <c r="N18" s="8"/>
      <c r="O18" s="8"/>
      <c r="P18" s="60"/>
      <c r="Q18" s="8"/>
      <c r="R18" s="8"/>
      <c r="S18" s="8"/>
      <c r="T18" s="8"/>
      <c r="U18" s="8"/>
      <c r="V18" s="8"/>
      <c r="W18" s="8"/>
    </row>
    <row r="19" ht="22" customHeight="1" spans="1:23">
      <c r="A19" s="10" t="s">
        <v>57</v>
      </c>
      <c r="B19" s="10"/>
      <c r="C19" s="10"/>
      <c r="D19" s="10"/>
      <c r="E19" s="10"/>
      <c r="F19" s="10"/>
      <c r="G19" s="10"/>
      <c r="H19" s="10"/>
      <c r="I19" s="8">
        <v>401120</v>
      </c>
      <c r="J19" s="8">
        <v>401120</v>
      </c>
      <c r="K19" s="8">
        <v>401120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</sheetData>
  <mergeCells count="28">
    <mergeCell ref="A2:W2"/>
    <mergeCell ref="A3:H3"/>
    <mergeCell ref="J4:M4"/>
    <mergeCell ref="N4:P4"/>
    <mergeCell ref="R4:W4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7"/>
  <sheetViews>
    <sheetView showZeros="0" topLeftCell="A4" workbookViewId="0">
      <selection activeCell="B23" sqref="B23"/>
    </sheetView>
  </sheetViews>
  <sheetFormatPr defaultColWidth="10.7083333333333" defaultRowHeight="12" customHeight="1"/>
  <cols>
    <col min="1" max="1" width="34.25" customWidth="1"/>
    <col min="2" max="2" width="61" customWidth="1"/>
    <col min="3" max="3" width="11.875" customWidth="1"/>
    <col min="4" max="4" width="14.625" customWidth="1"/>
    <col min="5" max="5" width="38.625" customWidth="1"/>
    <col min="6" max="6" width="8.375" customWidth="1"/>
    <col min="7" max="7" width="11.5" customWidth="1"/>
    <col min="8" max="8" width="8.875" customWidth="1"/>
    <col min="9" max="9" width="11.875" customWidth="1"/>
    <col min="10" max="10" width="28.125" customWidth="1"/>
  </cols>
  <sheetData>
    <row r="1" ht="15.75" customHeight="1" spans="1:10">
      <c r="A1" s="25" t="s">
        <v>346</v>
      </c>
      <c r="B1" s="21"/>
      <c r="C1" s="21"/>
      <c r="D1" s="21"/>
      <c r="E1" s="21"/>
      <c r="F1" s="21"/>
      <c r="G1" s="21"/>
      <c r="H1" s="21"/>
      <c r="I1" s="21"/>
      <c r="J1" s="21" t="s">
        <v>347</v>
      </c>
    </row>
    <row r="2" ht="45" customHeight="1" spans="1:10">
      <c r="A2" s="22" t="str">
        <f>"2025"&amp;"年部门项目支出绩效目标表（本次下达）"</f>
        <v>2025年部门项目支出绩效目标表（本次下达）</v>
      </c>
      <c r="B2" s="22"/>
      <c r="C2" s="22"/>
      <c r="D2" s="22"/>
      <c r="E2" s="22"/>
      <c r="F2" s="22"/>
      <c r="G2" s="22"/>
      <c r="H2" s="22"/>
      <c r="I2" s="22"/>
      <c r="J2" s="22"/>
    </row>
    <row r="3" ht="15.75" customHeight="1" spans="1:10">
      <c r="A3" s="21" t="str">
        <f>"单位名称："&amp;"姚安县水务局"</f>
        <v>单位名称：姚安县水务局</v>
      </c>
      <c r="B3" s="49"/>
      <c r="C3" s="49"/>
      <c r="D3" s="49"/>
      <c r="E3" s="49"/>
      <c r="F3" s="50"/>
      <c r="G3" s="49"/>
      <c r="H3" s="50"/>
      <c r="I3" s="50"/>
      <c r="J3" s="50"/>
    </row>
    <row r="4" ht="60" customHeight="1" spans="1:10">
      <c r="A4" s="51" t="s">
        <v>348</v>
      </c>
      <c r="B4" s="51" t="s">
        <v>349</v>
      </c>
      <c r="C4" s="51" t="s">
        <v>350</v>
      </c>
      <c r="D4" s="51" t="s">
        <v>351</v>
      </c>
      <c r="E4" s="51" t="s">
        <v>352</v>
      </c>
      <c r="F4" s="51" t="s">
        <v>353</v>
      </c>
      <c r="G4" s="51" t="s">
        <v>354</v>
      </c>
      <c r="H4" s="51" t="s">
        <v>355</v>
      </c>
      <c r="I4" s="51" t="s">
        <v>356</v>
      </c>
      <c r="J4" s="51" t="s">
        <v>357</v>
      </c>
    </row>
    <row r="5" ht="47.5" customHeight="1" spans="1:10">
      <c r="A5" s="52">
        <v>1</v>
      </c>
      <c r="B5" s="52">
        <v>2</v>
      </c>
      <c r="C5" s="53">
        <v>3</v>
      </c>
      <c r="D5" s="52">
        <v>4</v>
      </c>
      <c r="E5" s="52">
        <v>5</v>
      </c>
      <c r="F5" s="52">
        <v>6</v>
      </c>
      <c r="G5" s="52">
        <v>7</v>
      </c>
      <c r="H5" s="52">
        <v>8</v>
      </c>
      <c r="I5" s="52">
        <v>9</v>
      </c>
      <c r="J5" s="52">
        <v>10</v>
      </c>
    </row>
    <row r="6" ht="47.5" customHeight="1" spans="1:10">
      <c r="A6" s="54" t="s">
        <v>71</v>
      </c>
      <c r="B6" s="54"/>
      <c r="C6" s="54"/>
      <c r="D6" s="54"/>
      <c r="E6" s="54"/>
      <c r="F6" s="54"/>
      <c r="G6" s="54"/>
      <c r="H6" s="54"/>
      <c r="I6" s="54"/>
      <c r="J6" s="54"/>
    </row>
    <row r="7" ht="94" customHeight="1" spans="1:10">
      <c r="A7" s="56" t="s">
        <v>358</v>
      </c>
      <c r="B7" s="57" t="s">
        <v>359</v>
      </c>
      <c r="C7" s="54"/>
      <c r="D7" s="54"/>
      <c r="E7" s="54"/>
      <c r="F7" s="54"/>
      <c r="G7" s="54"/>
      <c r="H7" s="54"/>
      <c r="I7" s="54"/>
      <c r="J7" s="54"/>
    </row>
    <row r="8" ht="52" customHeight="1" spans="1:10">
      <c r="A8" s="54"/>
      <c r="B8" s="54"/>
      <c r="C8" s="53" t="s">
        <v>360</v>
      </c>
      <c r="D8" s="53" t="s">
        <v>361</v>
      </c>
      <c r="E8" s="17" t="s">
        <v>362</v>
      </c>
      <c r="F8" s="53" t="s">
        <v>363</v>
      </c>
      <c r="G8" s="53" t="s">
        <v>94</v>
      </c>
      <c r="H8" s="53" t="s">
        <v>364</v>
      </c>
      <c r="I8" s="53" t="s">
        <v>365</v>
      </c>
      <c r="J8" s="57" t="s">
        <v>366</v>
      </c>
    </row>
    <row r="9" ht="52" customHeight="1" spans="1:10">
      <c r="A9" s="7"/>
      <c r="B9" s="7"/>
      <c r="C9" s="53" t="s">
        <v>367</v>
      </c>
      <c r="D9" s="53" t="s">
        <v>368</v>
      </c>
      <c r="E9" s="53" t="s">
        <v>369</v>
      </c>
      <c r="F9" s="53" t="s">
        <v>363</v>
      </c>
      <c r="G9" s="53" t="s">
        <v>370</v>
      </c>
      <c r="H9" s="53" t="s">
        <v>371</v>
      </c>
      <c r="I9" s="53" t="s">
        <v>372</v>
      </c>
      <c r="J9" s="55" t="s">
        <v>373</v>
      </c>
    </row>
    <row r="10" ht="52" customHeight="1" spans="1:10">
      <c r="A10" s="7"/>
      <c r="B10" s="7"/>
      <c r="C10" s="53" t="s">
        <v>374</v>
      </c>
      <c r="D10" s="53" t="s">
        <v>375</v>
      </c>
      <c r="E10" s="53" t="s">
        <v>376</v>
      </c>
      <c r="F10" s="53" t="s">
        <v>377</v>
      </c>
      <c r="G10" s="53" t="s">
        <v>378</v>
      </c>
      <c r="H10" s="53" t="s">
        <v>379</v>
      </c>
      <c r="I10" s="53" t="s">
        <v>365</v>
      </c>
      <c r="J10" s="55" t="s">
        <v>380</v>
      </c>
    </row>
    <row r="11" ht="52" customHeight="1" spans="1:10">
      <c r="A11" s="7"/>
      <c r="B11" s="7"/>
      <c r="C11" s="53" t="s">
        <v>374</v>
      </c>
      <c r="D11" s="53" t="s">
        <v>375</v>
      </c>
      <c r="E11" s="53" t="s">
        <v>381</v>
      </c>
      <c r="F11" s="53" t="s">
        <v>377</v>
      </c>
      <c r="G11" s="53" t="s">
        <v>378</v>
      </c>
      <c r="H11" s="53" t="s">
        <v>379</v>
      </c>
      <c r="I11" s="53" t="s">
        <v>365</v>
      </c>
      <c r="J11" s="55" t="s">
        <v>382</v>
      </c>
    </row>
    <row r="12" ht="52" customHeight="1" spans="1:10">
      <c r="A12" s="54" t="s">
        <v>340</v>
      </c>
      <c r="B12" s="57" t="s">
        <v>383</v>
      </c>
      <c r="C12" s="7"/>
      <c r="D12" s="7"/>
      <c r="E12" s="7"/>
      <c r="F12" s="7"/>
      <c r="G12" s="7"/>
      <c r="H12" s="7"/>
      <c r="I12" s="7"/>
      <c r="J12" s="7"/>
    </row>
    <row r="13" ht="95" customHeight="1" spans="1:10">
      <c r="A13" s="7"/>
      <c r="B13" s="7"/>
      <c r="C13" s="53" t="s">
        <v>360</v>
      </c>
      <c r="D13" s="53" t="s">
        <v>361</v>
      </c>
      <c r="E13" s="53" t="s">
        <v>384</v>
      </c>
      <c r="F13" s="53" t="s">
        <v>363</v>
      </c>
      <c r="G13" s="53" t="s">
        <v>385</v>
      </c>
      <c r="H13" s="53" t="s">
        <v>379</v>
      </c>
      <c r="I13" s="53" t="s">
        <v>365</v>
      </c>
      <c r="J13" s="55" t="s">
        <v>386</v>
      </c>
    </row>
    <row r="14" ht="52" customHeight="1" spans="1:10">
      <c r="A14" s="7"/>
      <c r="B14" s="7"/>
      <c r="C14" s="53" t="s">
        <v>360</v>
      </c>
      <c r="D14" s="53" t="s">
        <v>387</v>
      </c>
      <c r="E14" s="53" t="s">
        <v>388</v>
      </c>
      <c r="F14" s="53" t="s">
        <v>363</v>
      </c>
      <c r="G14" s="53" t="s">
        <v>385</v>
      </c>
      <c r="H14" s="53" t="s">
        <v>379</v>
      </c>
      <c r="I14" s="53" t="s">
        <v>365</v>
      </c>
      <c r="J14" s="55" t="s">
        <v>389</v>
      </c>
    </row>
    <row r="15" ht="52" customHeight="1" spans="1:10">
      <c r="A15" s="7"/>
      <c r="B15" s="7"/>
      <c r="C15" s="53" t="s">
        <v>360</v>
      </c>
      <c r="D15" s="53" t="s">
        <v>390</v>
      </c>
      <c r="E15" s="53" t="s">
        <v>391</v>
      </c>
      <c r="F15" s="53" t="s">
        <v>363</v>
      </c>
      <c r="G15" s="53" t="s">
        <v>385</v>
      </c>
      <c r="H15" s="53" t="s">
        <v>379</v>
      </c>
      <c r="I15" s="53" t="s">
        <v>365</v>
      </c>
      <c r="J15" s="55" t="s">
        <v>392</v>
      </c>
    </row>
    <row r="16" ht="52" customHeight="1" spans="1:10">
      <c r="A16" s="7"/>
      <c r="B16" s="7"/>
      <c r="C16" s="53" t="s">
        <v>360</v>
      </c>
      <c r="D16" s="53" t="s">
        <v>393</v>
      </c>
      <c r="E16" s="53" t="s">
        <v>394</v>
      </c>
      <c r="F16" s="53" t="s">
        <v>363</v>
      </c>
      <c r="G16" s="53" t="s">
        <v>395</v>
      </c>
      <c r="H16" s="53" t="s">
        <v>371</v>
      </c>
      <c r="I16" s="53" t="s">
        <v>372</v>
      </c>
      <c r="J16" s="55" t="s">
        <v>396</v>
      </c>
    </row>
    <row r="17" ht="52" customHeight="1" spans="1:10">
      <c r="A17" s="7"/>
      <c r="B17" s="7"/>
      <c r="C17" s="53" t="s">
        <v>367</v>
      </c>
      <c r="D17" s="53" t="s">
        <v>397</v>
      </c>
      <c r="E17" s="53" t="s">
        <v>398</v>
      </c>
      <c r="F17" s="53" t="s">
        <v>363</v>
      </c>
      <c r="G17" s="53" t="s">
        <v>399</v>
      </c>
      <c r="H17" s="53" t="s">
        <v>371</v>
      </c>
      <c r="I17" s="53" t="s">
        <v>372</v>
      </c>
      <c r="J17" s="55" t="s">
        <v>400</v>
      </c>
    </row>
    <row r="18" ht="52" customHeight="1" spans="1:10">
      <c r="A18" s="7"/>
      <c r="B18" s="7"/>
      <c r="C18" s="53" t="s">
        <v>367</v>
      </c>
      <c r="D18" s="53" t="s">
        <v>397</v>
      </c>
      <c r="E18" s="53" t="s">
        <v>401</v>
      </c>
      <c r="F18" s="53" t="s">
        <v>363</v>
      </c>
      <c r="G18" s="53" t="s">
        <v>399</v>
      </c>
      <c r="H18" s="53" t="s">
        <v>371</v>
      </c>
      <c r="I18" s="53" t="s">
        <v>372</v>
      </c>
      <c r="J18" s="55" t="s">
        <v>402</v>
      </c>
    </row>
    <row r="19" ht="52" customHeight="1" spans="1:10">
      <c r="A19" s="7"/>
      <c r="B19" s="7"/>
      <c r="C19" s="53" t="s">
        <v>374</v>
      </c>
      <c r="D19" s="53" t="s">
        <v>375</v>
      </c>
      <c r="E19" s="53" t="s">
        <v>403</v>
      </c>
      <c r="F19" s="53" t="s">
        <v>377</v>
      </c>
      <c r="G19" s="53" t="s">
        <v>378</v>
      </c>
      <c r="H19" s="53" t="s">
        <v>379</v>
      </c>
      <c r="I19" s="53" t="s">
        <v>365</v>
      </c>
      <c r="J19" s="55" t="s">
        <v>404</v>
      </c>
    </row>
    <row r="20" ht="52" customHeight="1" spans="1:10">
      <c r="A20" s="56" t="s">
        <v>333</v>
      </c>
      <c r="B20" s="57" t="s">
        <v>405</v>
      </c>
      <c r="C20" s="7"/>
      <c r="D20" s="7"/>
      <c r="E20" s="7"/>
      <c r="F20" s="7"/>
      <c r="G20" s="7"/>
      <c r="H20" s="7"/>
      <c r="I20" s="7"/>
      <c r="J20" s="7"/>
    </row>
    <row r="21" ht="52" customHeight="1" spans="1:10">
      <c r="A21" s="7"/>
      <c r="B21" s="7"/>
      <c r="C21" s="53" t="s">
        <v>360</v>
      </c>
      <c r="D21" s="53" t="s">
        <v>361</v>
      </c>
      <c r="E21" s="53" t="s">
        <v>406</v>
      </c>
      <c r="F21" s="53" t="s">
        <v>363</v>
      </c>
      <c r="G21" s="53" t="s">
        <v>407</v>
      </c>
      <c r="H21" s="53" t="s">
        <v>408</v>
      </c>
      <c r="I21" s="53" t="s">
        <v>365</v>
      </c>
      <c r="J21" s="55" t="s">
        <v>406</v>
      </c>
    </row>
    <row r="22" ht="52" customHeight="1" spans="1:10">
      <c r="A22" s="7"/>
      <c r="B22" s="7"/>
      <c r="C22" s="53" t="s">
        <v>360</v>
      </c>
      <c r="D22" s="53" t="s">
        <v>387</v>
      </c>
      <c r="E22" s="53" t="s">
        <v>409</v>
      </c>
      <c r="F22" s="53" t="s">
        <v>363</v>
      </c>
      <c r="G22" s="53" t="s">
        <v>410</v>
      </c>
      <c r="H22" s="53" t="s">
        <v>371</v>
      </c>
      <c r="I22" s="53" t="s">
        <v>372</v>
      </c>
      <c r="J22" s="55" t="s">
        <v>411</v>
      </c>
    </row>
    <row r="23" ht="52" customHeight="1" spans="1:10">
      <c r="A23" s="7"/>
      <c r="B23" s="7"/>
      <c r="C23" s="53" t="s">
        <v>360</v>
      </c>
      <c r="D23" s="53" t="s">
        <v>390</v>
      </c>
      <c r="E23" s="53" t="s">
        <v>391</v>
      </c>
      <c r="F23" s="53" t="s">
        <v>363</v>
      </c>
      <c r="G23" s="53" t="s">
        <v>385</v>
      </c>
      <c r="H23" s="53" t="s">
        <v>379</v>
      </c>
      <c r="I23" s="53" t="s">
        <v>365</v>
      </c>
      <c r="J23" s="55" t="s">
        <v>412</v>
      </c>
    </row>
    <row r="24" ht="52" customHeight="1" spans="1:10">
      <c r="A24" s="7"/>
      <c r="B24" s="7"/>
      <c r="C24" s="53" t="s">
        <v>360</v>
      </c>
      <c r="D24" s="53" t="s">
        <v>393</v>
      </c>
      <c r="E24" s="53" t="s">
        <v>394</v>
      </c>
      <c r="F24" s="53" t="s">
        <v>363</v>
      </c>
      <c r="G24" s="53" t="s">
        <v>413</v>
      </c>
      <c r="H24" s="53" t="s">
        <v>371</v>
      </c>
      <c r="I24" s="53" t="s">
        <v>372</v>
      </c>
      <c r="J24" s="55" t="s">
        <v>414</v>
      </c>
    </row>
    <row r="25" ht="52" customHeight="1" spans="1:10">
      <c r="A25" s="7"/>
      <c r="B25" s="7"/>
      <c r="C25" s="53" t="s">
        <v>367</v>
      </c>
      <c r="D25" s="53" t="s">
        <v>397</v>
      </c>
      <c r="E25" s="53" t="s">
        <v>415</v>
      </c>
      <c r="F25" s="53" t="s">
        <v>363</v>
      </c>
      <c r="G25" s="53" t="s">
        <v>399</v>
      </c>
      <c r="H25" s="53" t="s">
        <v>371</v>
      </c>
      <c r="I25" s="53" t="s">
        <v>372</v>
      </c>
      <c r="J25" s="55" t="s">
        <v>400</v>
      </c>
    </row>
    <row r="26" ht="52" customHeight="1" spans="1:10">
      <c r="A26" s="7"/>
      <c r="B26" s="7"/>
      <c r="C26" s="53" t="s">
        <v>367</v>
      </c>
      <c r="D26" s="53" t="s">
        <v>397</v>
      </c>
      <c r="E26" s="53" t="s">
        <v>401</v>
      </c>
      <c r="F26" s="53" t="s">
        <v>363</v>
      </c>
      <c r="G26" s="53" t="s">
        <v>399</v>
      </c>
      <c r="H26" s="53" t="s">
        <v>371</v>
      </c>
      <c r="I26" s="53" t="s">
        <v>372</v>
      </c>
      <c r="J26" s="55" t="s">
        <v>402</v>
      </c>
    </row>
    <row r="27" ht="52" customHeight="1" spans="1:10">
      <c r="A27" s="7"/>
      <c r="B27" s="7"/>
      <c r="C27" s="53" t="s">
        <v>374</v>
      </c>
      <c r="D27" s="53" t="s">
        <v>375</v>
      </c>
      <c r="E27" s="53" t="s">
        <v>403</v>
      </c>
      <c r="F27" s="53" t="s">
        <v>377</v>
      </c>
      <c r="G27" s="53" t="s">
        <v>378</v>
      </c>
      <c r="H27" s="53" t="s">
        <v>379</v>
      </c>
      <c r="I27" s="53" t="s">
        <v>365</v>
      </c>
      <c r="J27" s="55" t="s">
        <v>416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甘新莲</cp:lastModifiedBy>
  <dcterms:created xsi:type="dcterms:W3CDTF">2025-04-22T01:22:00Z</dcterms:created>
  <dcterms:modified xsi:type="dcterms:W3CDTF">2025-04-25T01:57:57Z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35DB9C3E0AAA4240B4417CC665F9E3E4</vt:lpwstr>
  </property>
  <property fmtid="{D5CDD505-2E9C-101B-9397-08002B2CF9AE}" pid="3" name="KSOProductBuildVer">
    <vt:lpwstr>2052-11.8.2.12309</vt:lpwstr>
  </property>
</Properties>
</file>