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2023年乡村振兴支撑项目谋划汇总表上报改" sheetId="1" r:id="rId1"/>
  </sheets>
  <definedNames>
    <definedName name="_xlnm._FilterDatabase" localSheetId="0" hidden="1">'2023年乡村振兴支撑项目谋划汇总表上报改'!$A$4:$Z$166</definedName>
    <definedName name="_xlnm.Print_Titles" localSheetId="0">'2023年乡村振兴支撑项目谋划汇总表上报改'!$3:$4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<sst xmlns="http://schemas.openxmlformats.org/spreadsheetml/2006/main" count="830" uniqueCount="483">
  <si>
    <r>
      <rPr>
        <b/>
        <sz val="22"/>
        <rFont val="宋体"/>
        <charset val="134"/>
      </rPr>
      <t>姚安县</t>
    </r>
    <r>
      <rPr>
        <b/>
        <sz val="22"/>
        <rFont val="Times New Roman"/>
        <charset val="134"/>
      </rPr>
      <t>2023</t>
    </r>
    <r>
      <rPr>
        <b/>
        <sz val="22"/>
        <rFont val="宋体"/>
        <charset val="134"/>
      </rPr>
      <t>年乡村振兴项目库动态调整汇总表（</t>
    </r>
    <r>
      <rPr>
        <b/>
        <sz val="22"/>
        <rFont val="Times New Roman"/>
        <charset val="134"/>
      </rPr>
      <t>11</t>
    </r>
    <r>
      <rPr>
        <b/>
        <sz val="22"/>
        <rFont val="宋体"/>
        <charset val="134"/>
      </rPr>
      <t>月）</t>
    </r>
  </si>
  <si>
    <r>
      <rPr>
        <sz val="11"/>
        <rFont val="宋体"/>
        <charset val="134"/>
      </rPr>
      <t>填报单位：姚安县乡村振兴局</t>
    </r>
    <r>
      <rPr>
        <sz val="11"/>
        <rFont val="Times New Roman"/>
        <charset val="134"/>
      </rPr>
      <t xml:space="preserve">                                                                                                                                                                                                         </t>
    </r>
  </si>
  <si>
    <r>
      <rPr>
        <sz val="11"/>
        <rFont val="宋体"/>
        <charset val="134"/>
      </rPr>
      <t>单位负责人</t>
    </r>
    <r>
      <rPr>
        <sz val="11"/>
        <rFont val="Times New Roman"/>
        <charset val="134"/>
      </rPr>
      <t xml:space="preserve">:                                          </t>
    </r>
  </si>
  <si>
    <t>黄震宇</t>
  </si>
  <si>
    <t>填报人：鲍希艳</t>
  </si>
  <si>
    <r>
      <rPr>
        <sz val="11"/>
        <rFont val="宋体"/>
        <charset val="134"/>
      </rPr>
      <t>制表时间：</t>
    </r>
    <r>
      <rPr>
        <sz val="11"/>
        <rFont val="Times New Roman"/>
        <charset val="134"/>
      </rPr>
      <t>2023</t>
    </r>
    <r>
      <rPr>
        <sz val="11"/>
        <rFont val="宋体"/>
        <charset val="134"/>
      </rPr>
      <t>年</t>
    </r>
    <r>
      <rPr>
        <sz val="11"/>
        <rFont val="Times New Roman"/>
        <charset val="134"/>
      </rPr>
      <t>11</t>
    </r>
    <r>
      <rPr>
        <sz val="11"/>
        <rFont val="宋体"/>
        <charset val="134"/>
      </rPr>
      <t>月17日</t>
    </r>
  </si>
  <si>
    <t>序号</t>
  </si>
  <si>
    <r>
      <rPr>
        <b/>
        <sz val="11"/>
        <rFont val="宋体"/>
        <charset val="134"/>
      </rPr>
      <t>项目类别和项目名称（项目名称：</t>
    </r>
    <r>
      <rPr>
        <b/>
        <sz val="11"/>
        <rFont val="Times New Roman"/>
        <charset val="134"/>
      </rPr>
      <t>**</t>
    </r>
    <r>
      <rPr>
        <b/>
        <sz val="11"/>
        <rFont val="宋体"/>
        <charset val="134"/>
      </rPr>
      <t>县市</t>
    </r>
    <r>
      <rPr>
        <b/>
        <sz val="11"/>
        <rFont val="Times New Roman"/>
        <charset val="134"/>
      </rPr>
      <t>**</t>
    </r>
    <r>
      <rPr>
        <b/>
        <sz val="11"/>
        <rFont val="宋体"/>
        <charset val="134"/>
      </rPr>
      <t>乡镇</t>
    </r>
    <r>
      <rPr>
        <b/>
        <sz val="11"/>
        <rFont val="Times New Roman"/>
        <charset val="134"/>
      </rPr>
      <t>**</t>
    </r>
    <r>
      <rPr>
        <b/>
        <sz val="11"/>
        <rFont val="宋体"/>
        <charset val="134"/>
      </rPr>
      <t>建设项目）</t>
    </r>
  </si>
  <si>
    <t>建设性质（新建、续建）</t>
  </si>
  <si>
    <t>项目建设地点</t>
  </si>
  <si>
    <t>项目建设单位</t>
  </si>
  <si>
    <r>
      <rPr>
        <b/>
        <sz val="11"/>
        <rFont val="宋体"/>
        <charset val="134"/>
      </rPr>
      <t>项目责任单位（</t>
    </r>
    <r>
      <rPr>
        <b/>
        <sz val="11"/>
        <rFont val="Times New Roman"/>
        <charset val="134"/>
      </rPr>
      <t>**</t>
    </r>
    <r>
      <rPr>
        <b/>
        <sz val="11"/>
        <rFont val="宋体"/>
        <charset val="134"/>
      </rPr>
      <t>县市乡村振兴局、农业农村局、水务局、林草局</t>
    </r>
    <r>
      <rPr>
        <b/>
        <sz val="11"/>
        <rFont val="Times New Roman"/>
        <charset val="134"/>
      </rPr>
      <t>…………</t>
    </r>
    <r>
      <rPr>
        <b/>
        <sz val="11"/>
        <rFont val="宋体"/>
        <charset val="134"/>
      </rPr>
      <t>）</t>
    </r>
  </si>
  <si>
    <r>
      <rPr>
        <b/>
        <sz val="11"/>
        <rFont val="宋体"/>
        <charset val="134"/>
      </rPr>
      <t>项目主要建设内容（内容简洁、精炼、概括，有数据量化支撑，字数在</t>
    </r>
    <r>
      <rPr>
        <b/>
        <sz val="11"/>
        <rFont val="Times New Roman"/>
        <charset val="134"/>
      </rPr>
      <t>100</t>
    </r>
    <r>
      <rPr>
        <b/>
        <sz val="11"/>
        <rFont val="宋体"/>
        <charset val="134"/>
      </rPr>
      <t>字以内；项目建设内容不等于实施方案内容，建设内容内不允许出现分项投资等投资概算数据，统一将投资数量放置于概算总投资）</t>
    </r>
  </si>
  <si>
    <t>概算总投资（万元）</t>
  </si>
  <si>
    <t>其：概算投资（万元）</t>
  </si>
  <si>
    <t>项目建设时间计划</t>
  </si>
  <si>
    <r>
      <rPr>
        <b/>
        <sz val="11"/>
        <rFont val="宋体"/>
        <charset val="134"/>
      </rPr>
      <t>绩效目标</t>
    </r>
    <r>
      <rPr>
        <b/>
        <sz val="11"/>
        <rFont val="Times New Roman"/>
        <charset val="134"/>
      </rPr>
      <t>(</t>
    </r>
    <r>
      <rPr>
        <b/>
        <sz val="11"/>
        <rFont val="宋体"/>
        <charset val="134"/>
      </rPr>
      <t>有量化的核心指标）</t>
    </r>
  </si>
  <si>
    <t>受益情况</t>
  </si>
  <si>
    <t>资金用于脱贫监测对象情况</t>
  </si>
  <si>
    <t>备注</t>
  </si>
  <si>
    <t>衔接资金</t>
  </si>
  <si>
    <t>整合资金</t>
  </si>
  <si>
    <t>沪滇资金</t>
  </si>
  <si>
    <t>其他资金</t>
  </si>
  <si>
    <t>计划开工时间</t>
  </si>
  <si>
    <r>
      <rPr>
        <b/>
        <sz val="11"/>
        <rFont val="宋体"/>
        <charset val="134"/>
      </rPr>
      <t>计划完</t>
    </r>
    <r>
      <rPr>
        <b/>
        <sz val="11"/>
        <rFont val="Times New Roman"/>
        <charset val="134"/>
      </rPr>
      <t xml:space="preserve"> </t>
    </r>
    <r>
      <rPr>
        <b/>
        <sz val="11"/>
        <rFont val="宋体"/>
        <charset val="134"/>
      </rPr>
      <t>时间</t>
    </r>
  </si>
  <si>
    <t>受益户数（户）</t>
  </si>
  <si>
    <t>受益人口（人）</t>
  </si>
  <si>
    <t>行政村（个）</t>
  </si>
  <si>
    <t>其中脱贫村（个）</t>
  </si>
  <si>
    <t>受益小组（个）</t>
  </si>
  <si>
    <t>受益农户数（户）</t>
  </si>
  <si>
    <t>受益农人口（人）</t>
  </si>
  <si>
    <t>其中脱贫户数（户）</t>
  </si>
  <si>
    <t>其中脱困人口（人）</t>
  </si>
  <si>
    <r>
      <rPr>
        <b/>
        <sz val="11"/>
        <rFont val="宋体"/>
        <charset val="134"/>
      </rPr>
      <t>合</t>
    </r>
    <r>
      <rPr>
        <b/>
        <sz val="11"/>
        <rFont val="Times New Roman"/>
        <charset val="134"/>
      </rPr>
      <t xml:space="preserve">     </t>
    </r>
    <r>
      <rPr>
        <b/>
        <sz val="11"/>
        <rFont val="宋体"/>
        <charset val="134"/>
      </rPr>
      <t>计</t>
    </r>
  </si>
  <si>
    <t>一、产业项目</t>
  </si>
  <si>
    <t>（一）种养殖加工服务</t>
  </si>
  <si>
    <t>姚安县乡村振兴项目（姚安县花卉种苗研发中心实验室建设项目）</t>
  </si>
  <si>
    <t>新建</t>
  </si>
  <si>
    <t>姚安县</t>
  </si>
  <si>
    <t>农业农村局</t>
  </si>
  <si>
    <r>
      <rPr>
        <sz val="11"/>
        <rFont val="Times New Roman"/>
        <charset val="134"/>
      </rPr>
      <t>1.</t>
    </r>
    <r>
      <rPr>
        <sz val="11"/>
        <rFont val="宋体"/>
        <charset val="134"/>
      </rPr>
      <t>新建水质检验检测设施设备，</t>
    </r>
    <r>
      <rPr>
        <sz val="11"/>
        <rFont val="Times New Roman"/>
        <charset val="134"/>
      </rPr>
      <t>2.</t>
    </r>
    <r>
      <rPr>
        <sz val="11"/>
        <rFont val="宋体"/>
        <charset val="134"/>
      </rPr>
      <t>新建土壤检验检测设施设备，</t>
    </r>
    <r>
      <rPr>
        <sz val="11"/>
        <rFont val="Times New Roman"/>
        <charset val="134"/>
      </rPr>
      <t>3.</t>
    </r>
    <r>
      <rPr>
        <sz val="11"/>
        <rFont val="宋体"/>
        <charset val="134"/>
      </rPr>
      <t>完善实验室配套基础设施设备</t>
    </r>
  </si>
  <si>
    <r>
      <rPr>
        <sz val="11"/>
        <rFont val="宋体"/>
        <charset val="134"/>
      </rPr>
      <t>全县累计种植鲜切玫瑰</t>
    </r>
    <r>
      <rPr>
        <sz val="11"/>
        <rFont val="Times New Roman"/>
        <charset val="134"/>
      </rPr>
      <t>8688</t>
    </r>
    <r>
      <rPr>
        <sz val="11"/>
        <rFont val="宋体"/>
        <charset val="134"/>
      </rPr>
      <t>亩，建成花卉新品种培育示范和种苗繁育、绿色高产栽培和规模化采后技术集成创新中心</t>
    </r>
    <r>
      <rPr>
        <sz val="11"/>
        <rFont val="Times New Roman"/>
        <charset val="134"/>
      </rPr>
      <t>20</t>
    </r>
    <r>
      <rPr>
        <sz val="11"/>
        <rFont val="宋体"/>
        <charset val="134"/>
      </rPr>
      <t>亩，启动了姚安花卉农特产品交易中心建设。为了掌握姚安县花卉种植经营主体及种苗研发中心土壤、用水微量元素、重金属等含量，指导提高全县花卉生产水平</t>
    </r>
  </si>
  <si>
    <t>姚安县乡村振兴项目（姚安县光禄镇福光村月季种植基地建设项目）</t>
  </si>
  <si>
    <r>
      <rPr>
        <sz val="11"/>
        <rFont val="宋体"/>
        <charset val="134"/>
      </rPr>
      <t>建设新品种研发室及育苗温室大棚</t>
    </r>
    <r>
      <rPr>
        <sz val="11"/>
        <rFont val="Times New Roman"/>
        <charset val="134"/>
      </rPr>
      <t>2376</t>
    </r>
    <r>
      <rPr>
        <sz val="11"/>
        <rFont val="宋体"/>
        <charset val="134"/>
      </rPr>
      <t>㎡，</t>
    </r>
    <r>
      <rPr>
        <sz val="11"/>
        <rFont val="Times New Roman"/>
        <charset val="134"/>
      </rPr>
      <t xml:space="preserve">
</t>
    </r>
    <r>
      <rPr>
        <sz val="11"/>
        <rFont val="宋体"/>
        <charset val="134"/>
      </rPr>
      <t>生产及物流车间</t>
    </r>
    <r>
      <rPr>
        <sz val="11"/>
        <rFont val="Times New Roman"/>
        <charset val="134"/>
      </rPr>
      <t>450</t>
    </r>
    <r>
      <rPr>
        <sz val="11"/>
        <rFont val="宋体"/>
        <charset val="134"/>
      </rPr>
      <t>㎡，生产道路硬化及排水沟</t>
    </r>
    <r>
      <rPr>
        <sz val="11"/>
        <rFont val="Times New Roman"/>
        <charset val="134"/>
      </rPr>
      <t>1273</t>
    </r>
    <r>
      <rPr>
        <sz val="11"/>
        <rFont val="宋体"/>
        <charset val="134"/>
      </rPr>
      <t>米。</t>
    </r>
  </si>
  <si>
    <r>
      <rPr>
        <sz val="11"/>
        <rFont val="宋体"/>
        <charset val="134"/>
      </rPr>
      <t>建设新品种研发室及育苗温室大棚</t>
    </r>
    <r>
      <rPr>
        <sz val="11"/>
        <rFont val="Times New Roman"/>
        <charset val="134"/>
      </rPr>
      <t>2376</t>
    </r>
    <r>
      <rPr>
        <sz val="11"/>
        <rFont val="宋体"/>
        <charset val="134"/>
      </rPr>
      <t>㎡，生产及物流车间</t>
    </r>
    <r>
      <rPr>
        <sz val="11"/>
        <rFont val="Times New Roman"/>
        <charset val="134"/>
      </rPr>
      <t>450</t>
    </r>
    <r>
      <rPr>
        <sz val="11"/>
        <rFont val="宋体"/>
        <charset val="134"/>
      </rPr>
      <t>㎡，生产道路硬化及排水沟</t>
    </r>
    <r>
      <rPr>
        <sz val="11"/>
        <rFont val="Times New Roman"/>
        <charset val="134"/>
      </rPr>
      <t>1273</t>
    </r>
    <r>
      <rPr>
        <sz val="11"/>
        <rFont val="宋体"/>
        <charset val="134"/>
      </rPr>
      <t>米。</t>
    </r>
  </si>
  <si>
    <t>姚安县乡村振兴项目（姚安嘉橙花卉种植基地建设项目）</t>
  </si>
  <si>
    <t>光禄镇</t>
  </si>
  <si>
    <r>
      <rPr>
        <sz val="11"/>
        <rFont val="宋体"/>
        <charset val="134"/>
      </rPr>
      <t>投资</t>
    </r>
    <r>
      <rPr>
        <sz val="11"/>
        <rFont val="Times New Roman"/>
        <charset val="134"/>
      </rPr>
      <t>2000</t>
    </r>
    <r>
      <rPr>
        <sz val="11"/>
        <rFont val="宋体"/>
        <charset val="134"/>
      </rPr>
      <t>万元，在姚安县光禄镇建设姚安嘉橙花卉种植基地建设项目，主要建设内容：建设花卉种植基地</t>
    </r>
    <r>
      <rPr>
        <sz val="11"/>
        <rFont val="Times New Roman"/>
        <charset val="134"/>
      </rPr>
      <t>1</t>
    </r>
    <r>
      <rPr>
        <sz val="11"/>
        <rFont val="宋体"/>
        <charset val="134"/>
      </rPr>
      <t>个，核心区占地面积</t>
    </r>
    <r>
      <rPr>
        <sz val="11"/>
        <rFont val="Times New Roman"/>
        <charset val="134"/>
      </rPr>
      <t>65</t>
    </r>
    <r>
      <rPr>
        <sz val="11"/>
        <rFont val="宋体"/>
        <charset val="134"/>
      </rPr>
      <t>亩，其中：</t>
    </r>
    <r>
      <rPr>
        <sz val="11"/>
        <rFont val="Times New Roman"/>
        <charset val="134"/>
      </rPr>
      <t>1.</t>
    </r>
    <r>
      <rPr>
        <sz val="11"/>
        <rFont val="宋体"/>
        <charset val="134"/>
      </rPr>
      <t>建设</t>
    </r>
    <r>
      <rPr>
        <sz val="11"/>
        <rFont val="Times New Roman"/>
        <charset val="134"/>
      </rPr>
      <t>37000</t>
    </r>
    <r>
      <rPr>
        <sz val="11"/>
        <rFont val="宋体"/>
        <charset val="134"/>
      </rPr>
      <t>平方米温室种植大棚，大棚肩高</t>
    </r>
    <r>
      <rPr>
        <sz val="11"/>
        <rFont val="Times New Roman"/>
        <charset val="134"/>
      </rPr>
      <t>6</t>
    </r>
    <r>
      <rPr>
        <sz val="11"/>
        <rFont val="宋体"/>
        <charset val="134"/>
      </rPr>
      <t>米，拱高</t>
    </r>
    <r>
      <rPr>
        <sz val="11"/>
        <rFont val="Times New Roman"/>
        <charset val="134"/>
      </rPr>
      <t>3.6</t>
    </r>
    <r>
      <rPr>
        <sz val="11"/>
        <rFont val="宋体"/>
        <charset val="134"/>
      </rPr>
      <t>米，跨度</t>
    </r>
    <r>
      <rPr>
        <sz val="11"/>
        <rFont val="Times New Roman"/>
        <charset val="134"/>
      </rPr>
      <t>9.6</t>
    </r>
    <r>
      <rPr>
        <sz val="11"/>
        <rFont val="宋体"/>
        <charset val="134"/>
      </rPr>
      <t>米（含水肥车间</t>
    </r>
    <r>
      <rPr>
        <sz val="11"/>
        <rFont val="Times New Roman"/>
        <charset val="134"/>
      </rPr>
      <t>800</t>
    </r>
    <r>
      <rPr>
        <sz val="11"/>
        <rFont val="宋体"/>
        <charset val="134"/>
      </rPr>
      <t>平方米），投资</t>
    </r>
    <r>
      <rPr>
        <sz val="11"/>
        <rFont val="Times New Roman"/>
        <charset val="134"/>
      </rPr>
      <t>740</t>
    </r>
    <r>
      <rPr>
        <sz val="11"/>
        <rFont val="宋体"/>
        <charset val="134"/>
      </rPr>
      <t>万元；</t>
    </r>
    <r>
      <rPr>
        <sz val="11"/>
        <rFont val="Times New Roman"/>
        <charset val="134"/>
      </rPr>
      <t>2.</t>
    </r>
    <r>
      <rPr>
        <sz val="11"/>
        <rFont val="宋体"/>
        <charset val="134"/>
      </rPr>
      <t>建设轻钢结构加温车间</t>
    </r>
    <r>
      <rPr>
        <sz val="11"/>
        <rFont val="Times New Roman"/>
        <charset val="134"/>
      </rPr>
      <t>350</t>
    </r>
    <r>
      <rPr>
        <sz val="11"/>
        <rFont val="宋体"/>
        <charset val="134"/>
      </rPr>
      <t>平方米，投资</t>
    </r>
    <r>
      <rPr>
        <sz val="11"/>
        <rFont val="Times New Roman"/>
        <charset val="134"/>
      </rPr>
      <t>30</t>
    </r>
    <r>
      <rPr>
        <sz val="11"/>
        <rFont val="宋体"/>
        <charset val="134"/>
      </rPr>
      <t>万元；</t>
    </r>
    <r>
      <rPr>
        <sz val="11"/>
        <rFont val="Times New Roman"/>
        <charset val="134"/>
      </rPr>
      <t>3.</t>
    </r>
    <r>
      <rPr>
        <sz val="11"/>
        <rFont val="宋体"/>
        <charset val="134"/>
      </rPr>
      <t>建设冷库</t>
    </r>
    <r>
      <rPr>
        <sz val="11"/>
        <rFont val="Times New Roman"/>
        <charset val="134"/>
      </rPr>
      <t>500</t>
    </r>
    <r>
      <rPr>
        <sz val="11"/>
        <rFont val="宋体"/>
        <charset val="134"/>
      </rPr>
      <t>平方米（含冷藏保鲜等配套设施），投资</t>
    </r>
    <r>
      <rPr>
        <sz val="11"/>
        <rFont val="Times New Roman"/>
        <charset val="134"/>
      </rPr>
      <t>80</t>
    </r>
    <r>
      <rPr>
        <sz val="11"/>
        <rFont val="宋体"/>
        <charset val="134"/>
      </rPr>
      <t>万元；</t>
    </r>
    <r>
      <rPr>
        <sz val="11"/>
        <rFont val="Times New Roman"/>
        <charset val="134"/>
      </rPr>
      <t>4.</t>
    </r>
    <r>
      <rPr>
        <sz val="11"/>
        <rFont val="宋体"/>
        <charset val="134"/>
      </rPr>
      <t>建设高压迷雾系统（含高压迷雾主机</t>
    </r>
    <r>
      <rPr>
        <sz val="11"/>
        <rFont val="Times New Roman"/>
        <charset val="134"/>
      </rPr>
      <t>4</t>
    </r>
    <r>
      <rPr>
        <sz val="11"/>
        <rFont val="宋体"/>
        <charset val="134"/>
      </rPr>
      <t>台、不锈钢喷雾主管，不锈钢喷雾支管等配套设施），投资</t>
    </r>
    <r>
      <rPr>
        <sz val="11"/>
        <rFont val="Times New Roman"/>
        <charset val="134"/>
      </rPr>
      <t>113</t>
    </r>
    <r>
      <rPr>
        <sz val="11"/>
        <rFont val="宋体"/>
        <charset val="134"/>
      </rPr>
      <t>万元；</t>
    </r>
    <r>
      <rPr>
        <sz val="11"/>
        <rFont val="Times New Roman"/>
        <charset val="134"/>
      </rPr>
      <t>5.</t>
    </r>
    <r>
      <rPr>
        <sz val="11"/>
        <rFont val="宋体"/>
        <charset val="134"/>
      </rPr>
      <t>建设智能水肥一体化灌溉系统（含在线式智能施肥机</t>
    </r>
    <r>
      <rPr>
        <sz val="11"/>
        <rFont val="Times New Roman"/>
        <charset val="134"/>
      </rPr>
      <t>1</t>
    </r>
    <r>
      <rPr>
        <sz val="11"/>
        <rFont val="宋体"/>
        <charset val="134"/>
      </rPr>
      <t>台、过滤系统</t>
    </r>
    <r>
      <rPr>
        <sz val="11"/>
        <rFont val="Times New Roman"/>
        <charset val="134"/>
      </rPr>
      <t>1</t>
    </r>
    <r>
      <rPr>
        <sz val="11"/>
        <rFont val="宋体"/>
        <charset val="134"/>
      </rPr>
      <t>套、回液处理系统</t>
    </r>
    <r>
      <rPr>
        <sz val="11"/>
        <rFont val="Times New Roman"/>
        <charset val="134"/>
      </rPr>
      <t>1</t>
    </r>
    <r>
      <rPr>
        <sz val="11"/>
        <rFont val="宋体"/>
        <charset val="134"/>
      </rPr>
      <t>套、水肥主管、水肥支管、滴灌带等配套设施），投资</t>
    </r>
    <r>
      <rPr>
        <sz val="11"/>
        <rFont val="Times New Roman"/>
        <charset val="134"/>
      </rPr>
      <t>250</t>
    </r>
    <r>
      <rPr>
        <sz val="11"/>
        <rFont val="宋体"/>
        <charset val="134"/>
      </rPr>
      <t>万元；</t>
    </r>
    <r>
      <rPr>
        <sz val="11"/>
        <rFont val="Times New Roman"/>
        <charset val="134"/>
      </rPr>
      <t xml:space="preserve">
6.</t>
    </r>
    <r>
      <rPr>
        <sz val="11"/>
        <rFont val="宋体"/>
        <charset val="134"/>
      </rPr>
      <t>建设加温系统（含储能罐</t>
    </r>
    <r>
      <rPr>
        <sz val="11"/>
        <rFont val="Times New Roman"/>
        <charset val="134"/>
      </rPr>
      <t>1</t>
    </r>
    <r>
      <rPr>
        <sz val="11"/>
        <rFont val="宋体"/>
        <charset val="134"/>
      </rPr>
      <t>套、</t>
    </r>
    <r>
      <rPr>
        <sz val="11"/>
        <rFont val="Times New Roman"/>
        <charset val="134"/>
      </rPr>
      <t>8</t>
    </r>
    <r>
      <rPr>
        <sz val="11"/>
        <rFont val="宋体"/>
        <charset val="134"/>
      </rPr>
      <t>吨燃气锅炉</t>
    </r>
    <r>
      <rPr>
        <sz val="11"/>
        <rFont val="Times New Roman"/>
        <charset val="134"/>
      </rPr>
      <t>2</t>
    </r>
    <r>
      <rPr>
        <sz val="11"/>
        <rFont val="宋体"/>
        <charset val="134"/>
      </rPr>
      <t>台、加温首部</t>
    </r>
    <r>
      <rPr>
        <sz val="11"/>
        <rFont val="Times New Roman"/>
        <charset val="134"/>
      </rPr>
      <t>2</t>
    </r>
    <r>
      <rPr>
        <sz val="11"/>
        <rFont val="宋体"/>
        <charset val="134"/>
      </rPr>
      <t>套、加温主管、加温支管及散热风机等配套设施），投资</t>
    </r>
    <r>
      <rPr>
        <sz val="11"/>
        <rFont val="Times New Roman"/>
        <charset val="134"/>
      </rPr>
      <t>487</t>
    </r>
    <r>
      <rPr>
        <sz val="11"/>
        <rFont val="宋体"/>
        <charset val="134"/>
      </rPr>
      <t>万元；</t>
    </r>
    <r>
      <rPr>
        <sz val="11"/>
        <rFont val="Times New Roman"/>
        <charset val="134"/>
      </rPr>
      <t>7.</t>
    </r>
    <r>
      <rPr>
        <sz val="11"/>
        <rFont val="宋体"/>
        <charset val="134"/>
      </rPr>
      <t>建设无土化种植苗床</t>
    </r>
    <r>
      <rPr>
        <sz val="11"/>
        <rFont val="Times New Roman"/>
        <charset val="134"/>
      </rPr>
      <t>25600</t>
    </r>
    <r>
      <rPr>
        <sz val="11"/>
        <rFont val="宋体"/>
        <charset val="134"/>
      </rPr>
      <t>米（含苗床支架、</t>
    </r>
    <r>
      <rPr>
        <sz val="11"/>
        <rFont val="Times New Roman"/>
        <charset val="134"/>
      </rPr>
      <t>PE</t>
    </r>
    <r>
      <rPr>
        <sz val="11"/>
        <rFont val="宋体"/>
        <charset val="134"/>
      </rPr>
      <t>种植槽、陶粒、椰糠等配套设施），投资</t>
    </r>
    <r>
      <rPr>
        <sz val="11"/>
        <rFont val="Times New Roman"/>
        <charset val="134"/>
      </rPr>
      <t>260</t>
    </r>
    <r>
      <rPr>
        <sz val="11"/>
        <rFont val="宋体"/>
        <charset val="134"/>
      </rPr>
      <t>万元；</t>
    </r>
    <r>
      <rPr>
        <sz val="11"/>
        <rFont val="Times New Roman"/>
        <charset val="134"/>
      </rPr>
      <t>8.</t>
    </r>
    <r>
      <rPr>
        <sz val="11"/>
        <rFont val="宋体"/>
        <charset val="134"/>
      </rPr>
      <t>建设生产道路长</t>
    </r>
    <r>
      <rPr>
        <sz val="11"/>
        <rFont val="Times New Roman"/>
        <charset val="134"/>
      </rPr>
      <t>480</t>
    </r>
    <r>
      <rPr>
        <sz val="11"/>
        <rFont val="宋体"/>
        <charset val="134"/>
      </rPr>
      <t>米、宽</t>
    </r>
    <r>
      <rPr>
        <sz val="11"/>
        <rFont val="Times New Roman"/>
        <charset val="134"/>
      </rPr>
      <t>3</t>
    </r>
    <r>
      <rPr>
        <sz val="11"/>
        <rFont val="宋体"/>
        <charset val="134"/>
      </rPr>
      <t>米、厚</t>
    </r>
    <r>
      <rPr>
        <sz val="11"/>
        <rFont val="Times New Roman"/>
        <charset val="134"/>
      </rPr>
      <t>0.15</t>
    </r>
    <r>
      <rPr>
        <sz val="11"/>
        <rFont val="宋体"/>
        <charset val="134"/>
      </rPr>
      <t>米等配套设施，投资</t>
    </r>
    <r>
      <rPr>
        <sz val="11"/>
        <rFont val="Times New Roman"/>
        <charset val="134"/>
      </rPr>
      <t>15</t>
    </r>
    <r>
      <rPr>
        <sz val="11"/>
        <rFont val="宋体"/>
        <charset val="134"/>
      </rPr>
      <t>万元；</t>
    </r>
    <r>
      <rPr>
        <sz val="11"/>
        <rFont val="Times New Roman"/>
        <charset val="134"/>
      </rPr>
      <t>9.</t>
    </r>
    <r>
      <rPr>
        <sz val="11"/>
        <rFont val="宋体"/>
        <charset val="134"/>
      </rPr>
      <t>建设排水沟长</t>
    </r>
    <r>
      <rPr>
        <sz val="11"/>
        <rFont val="Times New Roman"/>
        <charset val="134"/>
      </rPr>
      <t>1100</t>
    </r>
    <r>
      <rPr>
        <sz val="11"/>
        <rFont val="宋体"/>
        <charset val="134"/>
      </rPr>
      <t>米、宽</t>
    </r>
    <r>
      <rPr>
        <sz val="11"/>
        <rFont val="Times New Roman"/>
        <charset val="134"/>
      </rPr>
      <t>0.4</t>
    </r>
    <r>
      <rPr>
        <sz val="11"/>
        <rFont val="宋体"/>
        <charset val="134"/>
      </rPr>
      <t>米、高</t>
    </r>
    <r>
      <rPr>
        <sz val="11"/>
        <rFont val="Times New Roman"/>
        <charset val="134"/>
      </rPr>
      <t>0.6</t>
    </r>
    <r>
      <rPr>
        <sz val="11"/>
        <rFont val="宋体"/>
        <charset val="134"/>
      </rPr>
      <t>米等配套设施，投资</t>
    </r>
    <r>
      <rPr>
        <sz val="11"/>
        <rFont val="Times New Roman"/>
        <charset val="134"/>
      </rPr>
      <t>25</t>
    </r>
    <r>
      <rPr>
        <sz val="11"/>
        <rFont val="宋体"/>
        <charset val="134"/>
      </rPr>
      <t>万元。项目采取</t>
    </r>
    <r>
      <rPr>
        <sz val="11"/>
        <rFont val="Times New Roman"/>
        <charset val="134"/>
      </rPr>
      <t>“</t>
    </r>
    <r>
      <rPr>
        <sz val="11"/>
        <rFont val="宋体"/>
        <charset val="134"/>
      </rPr>
      <t>村集体</t>
    </r>
    <r>
      <rPr>
        <sz val="11"/>
        <rFont val="Times New Roman"/>
        <charset val="134"/>
      </rPr>
      <t>+</t>
    </r>
    <r>
      <rPr>
        <sz val="11"/>
        <rFont val="宋体"/>
        <charset val="134"/>
      </rPr>
      <t>龙头企业</t>
    </r>
    <r>
      <rPr>
        <sz val="11"/>
        <rFont val="Times New Roman"/>
        <charset val="134"/>
      </rPr>
      <t>+</t>
    </r>
    <r>
      <rPr>
        <sz val="11"/>
        <rFont val="宋体"/>
        <charset val="134"/>
      </rPr>
      <t>脱贫户</t>
    </r>
    <r>
      <rPr>
        <sz val="11"/>
        <rFont val="Times New Roman"/>
        <charset val="134"/>
      </rPr>
      <t>”</t>
    </r>
    <r>
      <rPr>
        <sz val="11"/>
        <rFont val="宋体"/>
        <charset val="134"/>
      </rPr>
      <t>模式。项目的建成，为全县花卉产业发展壮大提供有力支撑，收益主要用于巩固拓展脱贫攻坚成果，增加脱贫群众收入，壮大村集体经济，同时提供就业岗位，带动群众直接务工。</t>
    </r>
  </si>
  <si>
    <r>
      <rPr>
        <sz val="11"/>
        <rFont val="宋体"/>
        <charset val="134"/>
      </rPr>
      <t>占地面积</t>
    </r>
    <r>
      <rPr>
        <sz val="11"/>
        <rFont val="Times New Roman"/>
        <charset val="134"/>
      </rPr>
      <t>65</t>
    </r>
    <r>
      <rPr>
        <sz val="11"/>
        <rFont val="宋体"/>
        <charset val="134"/>
      </rPr>
      <t>亩平方米，其中大棚面积</t>
    </r>
    <r>
      <rPr>
        <sz val="11"/>
        <rFont val="Times New Roman"/>
        <charset val="134"/>
      </rPr>
      <t>37000</t>
    </r>
    <r>
      <rPr>
        <sz val="11"/>
        <rFont val="宋体"/>
        <charset val="134"/>
      </rPr>
      <t>平方米，水肥车间面积</t>
    </r>
    <r>
      <rPr>
        <sz val="11"/>
        <rFont val="Times New Roman"/>
        <charset val="134"/>
      </rPr>
      <t>800</t>
    </r>
    <r>
      <rPr>
        <sz val="11"/>
        <rFont val="宋体"/>
        <charset val="134"/>
      </rPr>
      <t>平米米，加温车间面积</t>
    </r>
    <r>
      <rPr>
        <sz val="11"/>
        <rFont val="Times New Roman"/>
        <charset val="134"/>
      </rPr>
      <t>350</t>
    </r>
    <r>
      <rPr>
        <sz val="11"/>
        <rFont val="宋体"/>
        <charset val="134"/>
      </rPr>
      <t>平方米，冷库面积</t>
    </r>
    <r>
      <rPr>
        <sz val="11"/>
        <rFont val="Times New Roman"/>
        <charset val="134"/>
      </rPr>
      <t>500</t>
    </r>
    <r>
      <rPr>
        <sz val="11"/>
        <rFont val="宋体"/>
        <charset val="134"/>
      </rPr>
      <t>平方米，加温储能罐面积</t>
    </r>
    <r>
      <rPr>
        <sz val="11"/>
        <rFont val="Times New Roman"/>
        <charset val="134"/>
      </rPr>
      <t>400</t>
    </r>
    <r>
      <rPr>
        <sz val="11"/>
        <rFont val="宋体"/>
        <charset val="134"/>
      </rPr>
      <t>平方米等等配套设施。项目建成后，脱贫户每户可增加收</t>
    </r>
    <r>
      <rPr>
        <sz val="11"/>
        <rFont val="Times New Roman"/>
        <charset val="134"/>
      </rPr>
      <t>369.7</t>
    </r>
    <r>
      <rPr>
        <sz val="11"/>
        <rFont val="宋体"/>
        <charset val="134"/>
      </rPr>
      <t>元，有效解决了脱贫户无持续增收来源的问题，巩固脱贫攻坚成果。</t>
    </r>
  </si>
  <si>
    <t>姚安县乡村振兴项目（姚安毅云花卉基地配套设施建设项目）</t>
  </si>
  <si>
    <r>
      <rPr>
        <sz val="11"/>
        <rFont val="宋体"/>
        <charset val="134"/>
      </rPr>
      <t>配套完善姚安毅云花卉基地</t>
    </r>
    <r>
      <rPr>
        <sz val="11"/>
        <rFont val="Times New Roman"/>
        <charset val="134"/>
      </rPr>
      <t>4</t>
    </r>
    <r>
      <rPr>
        <sz val="11"/>
        <rFont val="宋体"/>
        <charset val="134"/>
      </rPr>
      <t>号棚加温主管</t>
    </r>
    <r>
      <rPr>
        <sz val="11"/>
        <rFont val="Times New Roman"/>
        <charset val="134"/>
      </rPr>
      <t>1000m</t>
    </r>
    <r>
      <rPr>
        <sz val="11"/>
        <rFont val="宋体"/>
        <charset val="134"/>
      </rPr>
      <t>，加温管道保温隔热</t>
    </r>
    <r>
      <rPr>
        <sz val="11"/>
        <rFont val="Times New Roman"/>
        <charset val="134"/>
      </rPr>
      <t>400</t>
    </r>
    <r>
      <rPr>
        <sz val="11"/>
        <rFont val="宋体"/>
        <charset val="134"/>
      </rPr>
      <t>㎡。</t>
    </r>
  </si>
  <si>
    <t>光禄镇旧城村花卉基地建设项目</t>
  </si>
  <si>
    <r>
      <rPr>
        <sz val="11"/>
        <rFont val="宋体"/>
        <charset val="134"/>
      </rPr>
      <t>（</t>
    </r>
    <r>
      <rPr>
        <sz val="11"/>
        <rFont val="Times New Roman"/>
        <charset val="134"/>
      </rPr>
      <t>1</t>
    </r>
    <r>
      <rPr>
        <sz val="11"/>
        <rFont val="宋体"/>
        <charset val="134"/>
      </rPr>
      <t>）建设</t>
    </r>
    <r>
      <rPr>
        <sz val="11"/>
        <rFont val="Times New Roman"/>
        <charset val="134"/>
      </rPr>
      <t>37000</t>
    </r>
    <r>
      <rPr>
        <sz val="11"/>
        <rFont val="宋体"/>
        <charset val="134"/>
      </rPr>
      <t>平方米温室种植大棚，大棚肩高</t>
    </r>
    <r>
      <rPr>
        <sz val="11"/>
        <rFont val="Times New Roman"/>
        <charset val="134"/>
      </rPr>
      <t>6</t>
    </r>
    <r>
      <rPr>
        <sz val="11"/>
        <rFont val="宋体"/>
        <charset val="134"/>
      </rPr>
      <t>米，拱高</t>
    </r>
    <r>
      <rPr>
        <sz val="11"/>
        <rFont val="Times New Roman"/>
        <charset val="134"/>
      </rPr>
      <t>2.8</t>
    </r>
    <r>
      <rPr>
        <sz val="11"/>
        <rFont val="宋体"/>
        <charset val="134"/>
      </rPr>
      <t>米，跨度</t>
    </r>
    <r>
      <rPr>
        <sz val="11"/>
        <rFont val="Times New Roman"/>
        <charset val="134"/>
      </rPr>
      <t>9.6</t>
    </r>
    <r>
      <rPr>
        <sz val="11"/>
        <rFont val="宋体"/>
        <charset val="134"/>
      </rPr>
      <t>米（含水肥车间</t>
    </r>
    <r>
      <rPr>
        <sz val="11"/>
        <rFont val="Times New Roman"/>
        <charset val="134"/>
      </rPr>
      <t>1075.2</t>
    </r>
    <r>
      <rPr>
        <sz val="11"/>
        <rFont val="宋体"/>
        <charset val="134"/>
      </rPr>
      <t>平方米）；</t>
    </r>
    <r>
      <rPr>
        <sz val="11"/>
        <rFont val="Times New Roman"/>
        <charset val="134"/>
      </rPr>
      <t xml:space="preserve">
</t>
    </r>
    <r>
      <rPr>
        <sz val="11"/>
        <rFont val="宋体"/>
        <charset val="134"/>
      </rPr>
      <t>（</t>
    </r>
    <r>
      <rPr>
        <sz val="11"/>
        <rFont val="Times New Roman"/>
        <charset val="134"/>
      </rPr>
      <t>2</t>
    </r>
    <r>
      <rPr>
        <sz val="11"/>
        <rFont val="宋体"/>
        <charset val="134"/>
      </rPr>
      <t>）建设轻钢结构锅炉房</t>
    </r>
    <r>
      <rPr>
        <sz val="11"/>
        <rFont val="Times New Roman"/>
        <charset val="134"/>
      </rPr>
      <t>350.0</t>
    </r>
    <r>
      <rPr>
        <sz val="11"/>
        <rFont val="宋体"/>
        <charset val="134"/>
      </rPr>
      <t>平方米；</t>
    </r>
    <r>
      <rPr>
        <sz val="11"/>
        <rFont val="Times New Roman"/>
        <charset val="134"/>
      </rPr>
      <t xml:space="preserve">
</t>
    </r>
    <r>
      <rPr>
        <sz val="11"/>
        <rFont val="宋体"/>
        <charset val="134"/>
      </rPr>
      <t>（</t>
    </r>
    <r>
      <rPr>
        <sz val="11"/>
        <rFont val="Times New Roman"/>
        <charset val="134"/>
      </rPr>
      <t>3</t>
    </r>
    <r>
      <rPr>
        <sz val="11"/>
        <rFont val="宋体"/>
        <charset val="134"/>
      </rPr>
      <t>）建设冷库</t>
    </r>
    <r>
      <rPr>
        <sz val="11"/>
        <rFont val="Times New Roman"/>
        <charset val="134"/>
      </rPr>
      <t>500</t>
    </r>
    <r>
      <rPr>
        <sz val="11"/>
        <rFont val="宋体"/>
        <charset val="134"/>
      </rPr>
      <t>平方米（含冷藏保鲜等配套设施）；</t>
    </r>
    <r>
      <rPr>
        <sz val="11"/>
        <rFont val="Times New Roman"/>
        <charset val="134"/>
      </rPr>
      <t xml:space="preserve">
</t>
    </r>
    <r>
      <rPr>
        <sz val="11"/>
        <rFont val="宋体"/>
        <charset val="134"/>
      </rPr>
      <t>（</t>
    </r>
    <r>
      <rPr>
        <sz val="11"/>
        <rFont val="Times New Roman"/>
        <charset val="134"/>
      </rPr>
      <t>4</t>
    </r>
    <r>
      <rPr>
        <sz val="11"/>
        <rFont val="宋体"/>
        <charset val="134"/>
      </rPr>
      <t>）建设高压迷雾系统（含高压迷雾主机</t>
    </r>
    <r>
      <rPr>
        <sz val="11"/>
        <rFont val="Times New Roman"/>
        <charset val="134"/>
      </rPr>
      <t>4</t>
    </r>
    <r>
      <rPr>
        <sz val="11"/>
        <rFont val="宋体"/>
        <charset val="134"/>
      </rPr>
      <t>台、不锈钢喷雾主管，不锈钢喷雾支管等配套设施）；</t>
    </r>
    <r>
      <rPr>
        <sz val="11"/>
        <rFont val="Times New Roman"/>
        <charset val="134"/>
      </rPr>
      <t xml:space="preserve">
</t>
    </r>
    <r>
      <rPr>
        <sz val="11"/>
        <rFont val="宋体"/>
        <charset val="134"/>
      </rPr>
      <t>（</t>
    </r>
    <r>
      <rPr>
        <sz val="11"/>
        <rFont val="Times New Roman"/>
        <charset val="134"/>
      </rPr>
      <t>5</t>
    </r>
    <r>
      <rPr>
        <sz val="11"/>
        <rFont val="宋体"/>
        <charset val="134"/>
      </rPr>
      <t>）建设智能水肥一体化灌溉系统（含在线式智能施肥机</t>
    </r>
    <r>
      <rPr>
        <sz val="11"/>
        <rFont val="Times New Roman"/>
        <charset val="134"/>
      </rPr>
      <t>1</t>
    </r>
    <r>
      <rPr>
        <sz val="11"/>
        <rFont val="宋体"/>
        <charset val="134"/>
      </rPr>
      <t>台、过滤系统</t>
    </r>
    <r>
      <rPr>
        <sz val="11"/>
        <rFont val="Times New Roman"/>
        <charset val="134"/>
      </rPr>
      <t>1</t>
    </r>
    <r>
      <rPr>
        <sz val="11"/>
        <rFont val="宋体"/>
        <charset val="134"/>
      </rPr>
      <t>套、回液处理系统</t>
    </r>
    <r>
      <rPr>
        <sz val="11"/>
        <rFont val="Times New Roman"/>
        <charset val="134"/>
      </rPr>
      <t>1</t>
    </r>
    <r>
      <rPr>
        <sz val="11"/>
        <rFont val="宋体"/>
        <charset val="134"/>
      </rPr>
      <t>套、水肥主管、水肥支管、滴灌带等配套设施）；</t>
    </r>
    <r>
      <rPr>
        <sz val="11"/>
        <rFont val="Times New Roman"/>
        <charset val="134"/>
      </rPr>
      <t xml:space="preserve">
</t>
    </r>
    <r>
      <rPr>
        <sz val="11"/>
        <rFont val="宋体"/>
        <charset val="134"/>
      </rPr>
      <t>（</t>
    </r>
    <r>
      <rPr>
        <sz val="11"/>
        <rFont val="Times New Roman"/>
        <charset val="134"/>
      </rPr>
      <t>6</t>
    </r>
    <r>
      <rPr>
        <sz val="11"/>
        <rFont val="宋体"/>
        <charset val="134"/>
      </rPr>
      <t>）建设无土化种植苗床</t>
    </r>
    <r>
      <rPr>
        <sz val="11"/>
        <rFont val="Times New Roman"/>
        <charset val="134"/>
      </rPr>
      <t>25600</t>
    </r>
    <r>
      <rPr>
        <sz val="11"/>
        <rFont val="宋体"/>
        <charset val="134"/>
      </rPr>
      <t>米（含苗床支架、</t>
    </r>
    <r>
      <rPr>
        <sz val="11"/>
        <rFont val="Times New Roman"/>
        <charset val="134"/>
      </rPr>
      <t>PE</t>
    </r>
    <r>
      <rPr>
        <sz val="11"/>
        <rFont val="宋体"/>
        <charset val="134"/>
      </rPr>
      <t>种植槽、陶粒、椰糠等配套设施）；</t>
    </r>
    <r>
      <rPr>
        <sz val="11"/>
        <rFont val="Times New Roman"/>
        <charset val="134"/>
      </rPr>
      <t xml:space="preserve">
</t>
    </r>
    <r>
      <rPr>
        <sz val="11"/>
        <rFont val="宋体"/>
        <charset val="134"/>
      </rPr>
      <t>（</t>
    </r>
    <r>
      <rPr>
        <sz val="11"/>
        <rFont val="Times New Roman"/>
        <charset val="134"/>
      </rPr>
      <t>7</t>
    </r>
    <r>
      <rPr>
        <sz val="11"/>
        <rFont val="宋体"/>
        <charset val="134"/>
      </rPr>
      <t>）建设生产道路长</t>
    </r>
    <r>
      <rPr>
        <sz val="11"/>
        <rFont val="Times New Roman"/>
        <charset val="134"/>
      </rPr>
      <t>480</t>
    </r>
    <r>
      <rPr>
        <sz val="11"/>
        <rFont val="宋体"/>
        <charset val="134"/>
      </rPr>
      <t>米、宽</t>
    </r>
    <r>
      <rPr>
        <sz val="11"/>
        <rFont val="Times New Roman"/>
        <charset val="134"/>
      </rPr>
      <t>3</t>
    </r>
    <r>
      <rPr>
        <sz val="11"/>
        <rFont val="宋体"/>
        <charset val="134"/>
      </rPr>
      <t>米、厚</t>
    </r>
    <r>
      <rPr>
        <sz val="11"/>
        <rFont val="Times New Roman"/>
        <charset val="134"/>
      </rPr>
      <t>0.15</t>
    </r>
    <r>
      <rPr>
        <sz val="11"/>
        <rFont val="宋体"/>
        <charset val="134"/>
      </rPr>
      <t>米等配套设施；</t>
    </r>
    <r>
      <rPr>
        <sz val="11"/>
        <rFont val="Times New Roman"/>
        <charset val="134"/>
      </rPr>
      <t xml:space="preserve">
</t>
    </r>
    <r>
      <rPr>
        <sz val="11"/>
        <rFont val="宋体"/>
        <charset val="134"/>
      </rPr>
      <t>（</t>
    </r>
    <r>
      <rPr>
        <sz val="11"/>
        <rFont val="Times New Roman"/>
        <charset val="134"/>
      </rPr>
      <t>8</t>
    </r>
    <r>
      <rPr>
        <sz val="11"/>
        <rFont val="宋体"/>
        <charset val="134"/>
      </rPr>
      <t>）建设排水沟长</t>
    </r>
    <r>
      <rPr>
        <sz val="11"/>
        <rFont val="Times New Roman"/>
        <charset val="134"/>
      </rPr>
      <t>1100</t>
    </r>
    <r>
      <rPr>
        <sz val="11"/>
        <rFont val="宋体"/>
        <charset val="134"/>
      </rPr>
      <t>米、宽</t>
    </r>
    <r>
      <rPr>
        <sz val="11"/>
        <rFont val="Times New Roman"/>
        <charset val="134"/>
      </rPr>
      <t>0.4</t>
    </r>
    <r>
      <rPr>
        <sz val="11"/>
        <rFont val="宋体"/>
        <charset val="134"/>
      </rPr>
      <t>米、高</t>
    </r>
    <r>
      <rPr>
        <sz val="11"/>
        <rFont val="Times New Roman"/>
        <charset val="134"/>
      </rPr>
      <t>0.6</t>
    </r>
    <r>
      <rPr>
        <sz val="11"/>
        <rFont val="宋体"/>
        <charset val="134"/>
      </rPr>
      <t>米等配套设施。</t>
    </r>
    <r>
      <rPr>
        <sz val="11"/>
        <rFont val="Times New Roman"/>
        <charset val="134"/>
      </rPr>
      <t xml:space="preserve">
</t>
    </r>
    <r>
      <rPr>
        <sz val="11"/>
        <rFont val="宋体"/>
        <charset val="134"/>
      </rPr>
      <t>（</t>
    </r>
    <r>
      <rPr>
        <sz val="11"/>
        <rFont val="Times New Roman"/>
        <charset val="134"/>
      </rPr>
      <t>9</t>
    </r>
    <r>
      <rPr>
        <sz val="11"/>
        <rFont val="宋体"/>
        <charset val="134"/>
      </rPr>
      <t>）建设温室配电系统等设施。</t>
    </r>
    <r>
      <rPr>
        <sz val="11"/>
        <rFont val="Times New Roman"/>
        <charset val="134"/>
      </rPr>
      <t xml:space="preserve">
</t>
    </r>
    <r>
      <rPr>
        <sz val="11"/>
        <rFont val="宋体"/>
        <charset val="134"/>
      </rPr>
      <t>（</t>
    </r>
    <r>
      <rPr>
        <sz val="11"/>
        <rFont val="Times New Roman"/>
        <charset val="134"/>
      </rPr>
      <t>10</t>
    </r>
    <r>
      <rPr>
        <sz val="11"/>
        <rFont val="宋体"/>
        <charset val="134"/>
      </rPr>
      <t>）建设温室自控系统等设施。</t>
    </r>
  </si>
  <si>
    <t>姚安国际花卉农特产品展示交易中心建设项目</t>
  </si>
  <si>
    <t>栋川镇</t>
  </si>
  <si>
    <r>
      <rPr>
        <sz val="11"/>
        <rFont val="宋体"/>
        <charset val="134"/>
      </rPr>
      <t>建花卉农特产品采后处理车间</t>
    </r>
    <r>
      <rPr>
        <sz val="11"/>
        <rFont val="Times New Roman"/>
        <charset val="0"/>
      </rPr>
      <t>740</t>
    </r>
    <r>
      <rPr>
        <sz val="11"/>
        <rFont val="宋体"/>
        <charset val="134"/>
      </rPr>
      <t>平方米</t>
    </r>
  </si>
  <si>
    <r>
      <rPr>
        <sz val="11"/>
        <rFont val="宋体"/>
        <charset val="134"/>
      </rPr>
      <t>花卉农特产品采后处理车间</t>
    </r>
    <r>
      <rPr>
        <sz val="11"/>
        <rFont val="Times New Roman"/>
        <charset val="134"/>
      </rPr>
      <t>740</t>
    </r>
    <r>
      <rPr>
        <sz val="11"/>
        <rFont val="宋体"/>
        <charset val="134"/>
      </rPr>
      <t>平方米，花卉冷链服务</t>
    </r>
  </si>
  <si>
    <r>
      <rPr>
        <sz val="11"/>
        <rFont val="宋体"/>
        <charset val="134"/>
      </rPr>
      <t>姚安县</t>
    </r>
    <r>
      <rPr>
        <sz val="11"/>
        <rFont val="Times New Roman"/>
        <charset val="134"/>
      </rPr>
      <t>2023</t>
    </r>
    <r>
      <rPr>
        <sz val="11"/>
        <rFont val="宋体"/>
        <charset val="134"/>
      </rPr>
      <t>年第二批高标准农田建设项目</t>
    </r>
  </si>
  <si>
    <r>
      <rPr>
        <sz val="11"/>
        <rFont val="宋体"/>
        <charset val="134"/>
      </rPr>
      <t>建设高标准农田</t>
    </r>
    <r>
      <rPr>
        <sz val="11"/>
        <rFont val="Times New Roman"/>
        <charset val="134"/>
      </rPr>
      <t>0.91</t>
    </r>
    <r>
      <rPr>
        <sz val="11"/>
        <rFont val="宋体"/>
        <charset val="134"/>
      </rPr>
      <t>万亩，其中，新建</t>
    </r>
    <r>
      <rPr>
        <sz val="11"/>
        <rFont val="Times New Roman"/>
        <charset val="134"/>
      </rPr>
      <t>0.71</t>
    </r>
    <r>
      <rPr>
        <sz val="11"/>
        <rFont val="宋体"/>
        <charset val="134"/>
      </rPr>
      <t>万亩，提质改造</t>
    </r>
    <r>
      <rPr>
        <sz val="11"/>
        <rFont val="Times New Roman"/>
        <charset val="134"/>
      </rPr>
      <t>0.2</t>
    </r>
    <r>
      <rPr>
        <sz val="11"/>
        <rFont val="宋体"/>
        <charset val="134"/>
      </rPr>
      <t>万亩</t>
    </r>
    <r>
      <rPr>
        <sz val="11"/>
        <rFont val="Times New Roman"/>
        <charset val="134"/>
      </rPr>
      <t>.</t>
    </r>
    <r>
      <rPr>
        <sz val="11"/>
        <rFont val="宋体"/>
        <charset val="134"/>
      </rPr>
      <t>其中，高效节水灌溉</t>
    </r>
    <r>
      <rPr>
        <sz val="11"/>
        <rFont val="Times New Roman"/>
        <charset val="134"/>
      </rPr>
      <t>0.11</t>
    </r>
    <r>
      <rPr>
        <sz val="11"/>
        <rFont val="宋体"/>
        <charset val="134"/>
      </rPr>
      <t>万亩。新建灌排渠道</t>
    </r>
    <r>
      <rPr>
        <sz val="11"/>
        <rFont val="Times New Roman"/>
        <charset val="134"/>
      </rPr>
      <t>30</t>
    </r>
    <r>
      <rPr>
        <sz val="11"/>
        <rFont val="宋体"/>
        <charset val="134"/>
      </rPr>
      <t>条，长</t>
    </r>
    <r>
      <rPr>
        <sz val="11"/>
        <rFont val="Times New Roman"/>
        <charset val="134"/>
      </rPr>
      <t>10</t>
    </r>
    <r>
      <rPr>
        <sz val="11"/>
        <rFont val="宋体"/>
        <charset val="134"/>
      </rPr>
      <t>公里，安装闸门</t>
    </r>
    <r>
      <rPr>
        <sz val="11"/>
        <rFont val="Times New Roman"/>
        <charset val="134"/>
      </rPr>
      <t>85</t>
    </r>
    <r>
      <rPr>
        <sz val="11"/>
        <rFont val="宋体"/>
        <charset val="134"/>
      </rPr>
      <t>道</t>
    </r>
    <r>
      <rPr>
        <sz val="11"/>
        <rFont val="Times New Roman"/>
        <charset val="134"/>
      </rPr>
      <t>;</t>
    </r>
    <r>
      <rPr>
        <sz val="11"/>
        <rFont val="宋体"/>
        <charset val="134"/>
      </rPr>
      <t>建设机耕道</t>
    </r>
    <r>
      <rPr>
        <sz val="11"/>
        <rFont val="Times New Roman"/>
        <charset val="134"/>
      </rPr>
      <t>12</t>
    </r>
    <r>
      <rPr>
        <sz val="11"/>
        <rFont val="宋体"/>
        <charset val="134"/>
      </rPr>
      <t>条，其中</t>
    </r>
    <r>
      <rPr>
        <sz val="11"/>
        <rFont val="Times New Roman"/>
        <charset val="134"/>
      </rPr>
      <t>;</t>
    </r>
    <r>
      <rPr>
        <sz val="11"/>
        <rFont val="宋体"/>
        <charset val="134"/>
      </rPr>
      <t>泥结石生产路</t>
    </r>
    <r>
      <rPr>
        <sz val="11"/>
        <rFont val="Times New Roman"/>
        <charset val="134"/>
      </rPr>
      <t>9</t>
    </r>
    <r>
      <rPr>
        <sz val="11"/>
        <rFont val="宋体"/>
        <charset val="134"/>
      </rPr>
      <t>条，总长</t>
    </r>
    <r>
      <rPr>
        <sz val="11"/>
        <rFont val="Times New Roman"/>
        <charset val="134"/>
      </rPr>
      <t>2.62</t>
    </r>
    <r>
      <rPr>
        <sz val="11"/>
        <rFont val="宋体"/>
        <charset val="134"/>
      </rPr>
      <t>公里，混凝土硬化路</t>
    </r>
    <r>
      <rPr>
        <sz val="11"/>
        <rFont val="Times New Roman"/>
        <charset val="134"/>
      </rPr>
      <t>3</t>
    </r>
    <r>
      <rPr>
        <sz val="11"/>
        <rFont val="宋体"/>
        <charset val="134"/>
      </rPr>
      <t>条，总长</t>
    </r>
    <r>
      <rPr>
        <sz val="11"/>
        <rFont val="Times New Roman"/>
        <charset val="134"/>
      </rPr>
      <t>1.5</t>
    </r>
    <r>
      <rPr>
        <sz val="11"/>
        <rFont val="宋体"/>
        <charset val="134"/>
      </rPr>
      <t>公里，管道灌溉</t>
    </r>
    <r>
      <rPr>
        <sz val="11"/>
        <rFont val="Times New Roman"/>
        <charset val="134"/>
      </rPr>
      <t>0.11</t>
    </r>
    <r>
      <rPr>
        <sz val="11"/>
        <rFont val="宋体"/>
        <charset val="134"/>
      </rPr>
      <t>万亩。</t>
    </r>
  </si>
  <si>
    <t>栋川镇蛉丰村杨家村民族团结示范村产业发展建设项目</t>
  </si>
  <si>
    <t>蛉丰村</t>
  </si>
  <si>
    <t>乡村振兴局</t>
  </si>
  <si>
    <r>
      <rPr>
        <sz val="11"/>
        <rFont val="宋体"/>
        <charset val="134"/>
      </rPr>
      <t>发展冬豌豆、早蚕豆等农业产业建设农产成品收购、储存中心</t>
    </r>
    <r>
      <rPr>
        <sz val="11"/>
        <rFont val="Times New Roman"/>
        <charset val="134"/>
      </rPr>
      <t>300</t>
    </r>
    <r>
      <rPr>
        <sz val="11"/>
        <rFont val="宋体"/>
        <charset val="134"/>
      </rPr>
      <t>平方米</t>
    </r>
  </si>
  <si>
    <r>
      <rPr>
        <sz val="11"/>
        <rFont val="Times New Roman"/>
        <charset val="134"/>
      </rPr>
      <t>1.</t>
    </r>
    <r>
      <rPr>
        <sz val="11"/>
        <rFont val="宋体"/>
        <charset val="134"/>
      </rPr>
      <t>数量指标：发展冬豌豆、早蚕豆等农业产业建设农产成品收购、储存中心</t>
    </r>
    <r>
      <rPr>
        <sz val="11"/>
        <rFont val="Times New Roman"/>
        <charset val="134"/>
      </rPr>
      <t>300</t>
    </r>
    <r>
      <rPr>
        <sz val="11"/>
        <rFont val="宋体"/>
        <charset val="134"/>
      </rPr>
      <t>平方米；</t>
    </r>
    <r>
      <rPr>
        <sz val="11"/>
        <rFont val="Times New Roman"/>
        <charset val="134"/>
      </rPr>
      <t>2.</t>
    </r>
    <r>
      <rPr>
        <sz val="11"/>
        <rFont val="宋体"/>
        <charset val="134"/>
      </rPr>
      <t>质量指标</t>
    </r>
    <r>
      <rPr>
        <sz val="11"/>
        <rFont val="Times New Roman"/>
        <charset val="134"/>
      </rPr>
      <t>:</t>
    </r>
    <r>
      <rPr>
        <sz val="11"/>
        <rFont val="宋体"/>
        <charset val="134"/>
      </rPr>
      <t>工程验收合格率</t>
    </r>
    <r>
      <rPr>
        <sz val="11"/>
        <rFont val="Times New Roman"/>
        <charset val="134"/>
      </rPr>
      <t>100%</t>
    </r>
    <r>
      <rPr>
        <sz val="11"/>
        <rFont val="宋体"/>
        <charset val="134"/>
      </rPr>
      <t>；</t>
    </r>
    <r>
      <rPr>
        <sz val="11"/>
        <rFont val="Times New Roman"/>
        <charset val="134"/>
      </rPr>
      <t>3.</t>
    </r>
    <r>
      <rPr>
        <sz val="11"/>
        <rFont val="宋体"/>
        <charset val="134"/>
      </rPr>
      <t>时效指标：当年开工率</t>
    </r>
    <r>
      <rPr>
        <sz val="11"/>
        <rFont val="Times New Roman"/>
        <charset val="134"/>
      </rPr>
      <t>100%</t>
    </r>
    <r>
      <rPr>
        <sz val="11"/>
        <rFont val="宋体"/>
        <charset val="134"/>
      </rPr>
      <t>；</t>
    </r>
    <r>
      <rPr>
        <sz val="11"/>
        <rFont val="Times New Roman"/>
        <charset val="134"/>
      </rPr>
      <t>4.</t>
    </r>
    <r>
      <rPr>
        <sz val="11"/>
        <rFont val="宋体"/>
        <charset val="134"/>
      </rPr>
      <t>满意度指标：受益人口满意度</t>
    </r>
    <r>
      <rPr>
        <sz val="11"/>
        <rFont val="Times New Roman"/>
        <charset val="134"/>
      </rPr>
      <t>≥95%</t>
    </r>
    <r>
      <rPr>
        <sz val="11"/>
        <rFont val="宋体"/>
        <charset val="134"/>
      </rPr>
      <t>。</t>
    </r>
  </si>
  <si>
    <t>栋川镇烟草产业水肥一体化建设项目</t>
  </si>
  <si>
    <r>
      <rPr>
        <sz val="11"/>
        <rFont val="宋体"/>
        <charset val="134"/>
      </rPr>
      <t>郭家凹村</t>
    </r>
    <r>
      <rPr>
        <sz val="11"/>
        <rFont val="Times New Roman"/>
        <charset val="134"/>
      </rPr>
      <t xml:space="preserve">      </t>
    </r>
    <r>
      <rPr>
        <sz val="11"/>
        <rFont val="宋体"/>
        <charset val="134"/>
      </rPr>
      <t>龙岗村</t>
    </r>
  </si>
  <si>
    <r>
      <rPr>
        <sz val="11"/>
        <rFont val="宋体"/>
        <charset val="134"/>
      </rPr>
      <t>在郭家凹、龙岗两个村建设烟田水肥一体化智能控制系统两套，覆盖大田面积</t>
    </r>
    <r>
      <rPr>
        <sz val="11"/>
        <rFont val="Times New Roman"/>
        <charset val="134"/>
      </rPr>
      <t>990</t>
    </r>
    <r>
      <rPr>
        <sz val="11"/>
        <rFont val="宋体"/>
        <charset val="134"/>
      </rPr>
      <t>亩。智能水肥一体化设施，主要有自动控制软件系统、蓄水池、加压水泵、过虑装置、施肥机、肥料母液桶、电磁阀、田间管道、滴灌带等</t>
    </r>
  </si>
  <si>
    <r>
      <rPr>
        <sz val="11"/>
        <rFont val="Times New Roman"/>
        <charset val="134"/>
      </rPr>
      <t>1.</t>
    </r>
    <r>
      <rPr>
        <sz val="11"/>
        <rFont val="宋体"/>
        <charset val="134"/>
      </rPr>
      <t>数量指标：在郭家凹、龙岗两个村建设烟田水肥一体化智能控制系统两套，覆盖大田面积</t>
    </r>
    <r>
      <rPr>
        <sz val="11"/>
        <rFont val="Times New Roman"/>
        <charset val="134"/>
      </rPr>
      <t>990</t>
    </r>
    <r>
      <rPr>
        <sz val="11"/>
        <rFont val="宋体"/>
        <charset val="134"/>
      </rPr>
      <t>亩；</t>
    </r>
    <r>
      <rPr>
        <sz val="11"/>
        <rFont val="Times New Roman"/>
        <charset val="134"/>
      </rPr>
      <t>2.</t>
    </r>
    <r>
      <rPr>
        <sz val="11"/>
        <rFont val="宋体"/>
        <charset val="134"/>
      </rPr>
      <t>质量指标</t>
    </r>
    <r>
      <rPr>
        <sz val="11"/>
        <rFont val="Times New Roman"/>
        <charset val="134"/>
      </rPr>
      <t>:</t>
    </r>
    <r>
      <rPr>
        <sz val="11"/>
        <rFont val="宋体"/>
        <charset val="134"/>
      </rPr>
      <t>工程验收合格率</t>
    </r>
    <r>
      <rPr>
        <sz val="11"/>
        <rFont val="Times New Roman"/>
        <charset val="134"/>
      </rPr>
      <t>100%</t>
    </r>
    <r>
      <rPr>
        <sz val="11"/>
        <rFont val="宋体"/>
        <charset val="134"/>
      </rPr>
      <t>；</t>
    </r>
    <r>
      <rPr>
        <sz val="11"/>
        <rFont val="Times New Roman"/>
        <charset val="134"/>
      </rPr>
      <t>3.</t>
    </r>
    <r>
      <rPr>
        <sz val="11"/>
        <rFont val="宋体"/>
        <charset val="134"/>
      </rPr>
      <t>时效指标：当年开工率</t>
    </r>
    <r>
      <rPr>
        <sz val="11"/>
        <rFont val="Times New Roman"/>
        <charset val="134"/>
      </rPr>
      <t>100%</t>
    </r>
    <r>
      <rPr>
        <sz val="11"/>
        <rFont val="宋体"/>
        <charset val="134"/>
      </rPr>
      <t>；</t>
    </r>
    <r>
      <rPr>
        <sz val="11"/>
        <rFont val="Times New Roman"/>
        <charset val="134"/>
      </rPr>
      <t>4.</t>
    </r>
    <r>
      <rPr>
        <sz val="11"/>
        <rFont val="宋体"/>
        <charset val="134"/>
      </rPr>
      <t>满意度指标：受益人口满意度</t>
    </r>
    <r>
      <rPr>
        <sz val="11"/>
        <rFont val="Times New Roman"/>
        <charset val="134"/>
      </rPr>
      <t>≥95%</t>
    </r>
    <r>
      <rPr>
        <sz val="11"/>
        <rFont val="宋体"/>
        <charset val="134"/>
      </rPr>
      <t>。</t>
    </r>
  </si>
  <si>
    <r>
      <rPr>
        <sz val="11"/>
        <rFont val="宋体"/>
        <charset val="134"/>
      </rPr>
      <t>姚安县乡村振兴项目（栋川镇</t>
    </r>
    <r>
      <rPr>
        <sz val="11"/>
        <rFont val="Times New Roman"/>
        <charset val="134"/>
      </rPr>
      <t>2023</t>
    </r>
    <r>
      <rPr>
        <sz val="11"/>
        <rFont val="宋体"/>
        <charset val="134"/>
      </rPr>
      <t>年度电能烤房建设项目）</t>
    </r>
  </si>
  <si>
    <r>
      <rPr>
        <sz val="11"/>
        <rFont val="宋体"/>
        <charset val="134"/>
      </rPr>
      <t>建设电能烤房</t>
    </r>
    <r>
      <rPr>
        <sz val="11"/>
        <rFont val="Times New Roman"/>
        <charset val="134"/>
      </rPr>
      <t>135</t>
    </r>
    <r>
      <rPr>
        <sz val="11"/>
        <rFont val="宋体"/>
        <charset val="134"/>
      </rPr>
      <t>座</t>
    </r>
  </si>
  <si>
    <r>
      <rPr>
        <sz val="11"/>
        <rFont val="Times New Roman"/>
        <charset val="134"/>
      </rPr>
      <t>1.</t>
    </r>
    <r>
      <rPr>
        <sz val="11"/>
        <rFont val="宋体"/>
        <charset val="134"/>
      </rPr>
      <t>数量指标：建设电能烤房</t>
    </r>
    <r>
      <rPr>
        <sz val="11"/>
        <rFont val="Times New Roman"/>
        <charset val="134"/>
      </rPr>
      <t>135</t>
    </r>
    <r>
      <rPr>
        <sz val="11"/>
        <rFont val="宋体"/>
        <charset val="134"/>
      </rPr>
      <t>座；</t>
    </r>
    <r>
      <rPr>
        <sz val="11"/>
        <rFont val="Times New Roman"/>
        <charset val="134"/>
      </rPr>
      <t>2.</t>
    </r>
    <r>
      <rPr>
        <sz val="11"/>
        <rFont val="宋体"/>
        <charset val="134"/>
      </rPr>
      <t>质量指标</t>
    </r>
    <r>
      <rPr>
        <sz val="11"/>
        <rFont val="Times New Roman"/>
        <charset val="134"/>
      </rPr>
      <t>:</t>
    </r>
    <r>
      <rPr>
        <sz val="11"/>
        <rFont val="宋体"/>
        <charset val="134"/>
      </rPr>
      <t>工程验收合格率</t>
    </r>
    <r>
      <rPr>
        <sz val="11"/>
        <rFont val="Times New Roman"/>
        <charset val="134"/>
      </rPr>
      <t>100%</t>
    </r>
    <r>
      <rPr>
        <sz val="11"/>
        <rFont val="宋体"/>
        <charset val="134"/>
      </rPr>
      <t>；</t>
    </r>
    <r>
      <rPr>
        <sz val="11"/>
        <rFont val="Times New Roman"/>
        <charset val="134"/>
      </rPr>
      <t>3.</t>
    </r>
    <r>
      <rPr>
        <sz val="11"/>
        <rFont val="宋体"/>
        <charset val="134"/>
      </rPr>
      <t>时效指标：当年开工率</t>
    </r>
    <r>
      <rPr>
        <sz val="11"/>
        <rFont val="Times New Roman"/>
        <charset val="134"/>
      </rPr>
      <t>100%</t>
    </r>
    <r>
      <rPr>
        <sz val="11"/>
        <rFont val="宋体"/>
        <charset val="134"/>
      </rPr>
      <t>；</t>
    </r>
    <r>
      <rPr>
        <sz val="11"/>
        <rFont val="Times New Roman"/>
        <charset val="134"/>
      </rPr>
      <t>4.</t>
    </r>
    <r>
      <rPr>
        <sz val="11"/>
        <rFont val="宋体"/>
        <charset val="134"/>
      </rPr>
      <t>满意度指标：受益人口满意度</t>
    </r>
    <r>
      <rPr>
        <sz val="11"/>
        <rFont val="Times New Roman"/>
        <charset val="134"/>
      </rPr>
      <t>≥95%</t>
    </r>
    <r>
      <rPr>
        <sz val="11"/>
        <rFont val="宋体"/>
        <charset val="134"/>
      </rPr>
      <t>。</t>
    </r>
  </si>
  <si>
    <r>
      <rPr>
        <sz val="11"/>
        <rFont val="宋体"/>
        <charset val="134"/>
      </rPr>
      <t>姚安县乡村振兴项目（光禄镇</t>
    </r>
    <r>
      <rPr>
        <sz val="11"/>
        <rFont val="Times New Roman"/>
        <charset val="134"/>
      </rPr>
      <t>2023</t>
    </r>
    <r>
      <rPr>
        <sz val="11"/>
        <rFont val="宋体"/>
        <charset val="134"/>
      </rPr>
      <t>年度电能烤房建设项目）</t>
    </r>
  </si>
  <si>
    <r>
      <rPr>
        <sz val="11"/>
        <rFont val="宋体"/>
        <charset val="134"/>
      </rPr>
      <t>建设电能烤房</t>
    </r>
    <r>
      <rPr>
        <sz val="11"/>
        <rFont val="Times New Roman"/>
        <charset val="134"/>
      </rPr>
      <t>15</t>
    </r>
    <r>
      <rPr>
        <sz val="11"/>
        <rFont val="宋体"/>
        <charset val="134"/>
      </rPr>
      <t>座</t>
    </r>
  </si>
  <si>
    <r>
      <rPr>
        <sz val="11"/>
        <rFont val="Times New Roman"/>
        <charset val="134"/>
      </rPr>
      <t>1.</t>
    </r>
    <r>
      <rPr>
        <sz val="11"/>
        <rFont val="宋体"/>
        <charset val="134"/>
      </rPr>
      <t>数量指标：建设电能烤房</t>
    </r>
    <r>
      <rPr>
        <sz val="11"/>
        <rFont val="Times New Roman"/>
        <charset val="134"/>
      </rPr>
      <t>15</t>
    </r>
    <r>
      <rPr>
        <sz val="11"/>
        <rFont val="宋体"/>
        <charset val="134"/>
      </rPr>
      <t>座；</t>
    </r>
    <r>
      <rPr>
        <sz val="11"/>
        <rFont val="Times New Roman"/>
        <charset val="134"/>
      </rPr>
      <t>2.</t>
    </r>
    <r>
      <rPr>
        <sz val="11"/>
        <rFont val="宋体"/>
        <charset val="134"/>
      </rPr>
      <t>质量指标</t>
    </r>
    <r>
      <rPr>
        <sz val="11"/>
        <rFont val="Times New Roman"/>
        <charset val="134"/>
      </rPr>
      <t>:</t>
    </r>
    <r>
      <rPr>
        <sz val="11"/>
        <rFont val="宋体"/>
        <charset val="134"/>
      </rPr>
      <t>工程验收合格率</t>
    </r>
    <r>
      <rPr>
        <sz val="11"/>
        <rFont val="Times New Roman"/>
        <charset val="134"/>
      </rPr>
      <t>100%</t>
    </r>
    <r>
      <rPr>
        <sz val="11"/>
        <rFont val="宋体"/>
        <charset val="134"/>
      </rPr>
      <t>；</t>
    </r>
    <r>
      <rPr>
        <sz val="11"/>
        <rFont val="Times New Roman"/>
        <charset val="134"/>
      </rPr>
      <t>3.</t>
    </r>
    <r>
      <rPr>
        <sz val="11"/>
        <rFont val="宋体"/>
        <charset val="134"/>
      </rPr>
      <t>时效指标：当年开工率</t>
    </r>
    <r>
      <rPr>
        <sz val="11"/>
        <rFont val="Times New Roman"/>
        <charset val="134"/>
      </rPr>
      <t>100%</t>
    </r>
    <r>
      <rPr>
        <sz val="11"/>
        <rFont val="宋体"/>
        <charset val="134"/>
      </rPr>
      <t>；</t>
    </r>
    <r>
      <rPr>
        <sz val="11"/>
        <rFont val="Times New Roman"/>
        <charset val="134"/>
      </rPr>
      <t>4.</t>
    </r>
    <r>
      <rPr>
        <sz val="11"/>
        <rFont val="宋体"/>
        <charset val="134"/>
      </rPr>
      <t>满意度指标：受益人口满意度</t>
    </r>
    <r>
      <rPr>
        <sz val="11"/>
        <rFont val="Times New Roman"/>
        <charset val="134"/>
      </rPr>
      <t>≥95%</t>
    </r>
    <r>
      <rPr>
        <sz val="11"/>
        <rFont val="宋体"/>
        <charset val="134"/>
      </rPr>
      <t>。</t>
    </r>
  </si>
  <si>
    <r>
      <rPr>
        <sz val="11"/>
        <rFont val="宋体"/>
        <charset val="134"/>
      </rPr>
      <t>姚安县乡村振兴项目（前场镇</t>
    </r>
    <r>
      <rPr>
        <sz val="11"/>
        <rFont val="Times New Roman"/>
        <charset val="134"/>
      </rPr>
      <t>2023</t>
    </r>
    <r>
      <rPr>
        <sz val="11"/>
        <rFont val="宋体"/>
        <charset val="134"/>
      </rPr>
      <t>年度电能烤房建设项目）</t>
    </r>
  </si>
  <si>
    <t>前场镇</t>
  </si>
  <si>
    <r>
      <rPr>
        <sz val="11"/>
        <rFont val="宋体"/>
        <charset val="134"/>
      </rPr>
      <t>建设电能烤房</t>
    </r>
    <r>
      <rPr>
        <sz val="11"/>
        <rFont val="Times New Roman"/>
        <charset val="134"/>
      </rPr>
      <t>20</t>
    </r>
    <r>
      <rPr>
        <sz val="11"/>
        <rFont val="宋体"/>
        <charset val="134"/>
      </rPr>
      <t>座</t>
    </r>
  </si>
  <si>
    <r>
      <rPr>
        <sz val="11"/>
        <rFont val="Times New Roman"/>
        <charset val="134"/>
      </rPr>
      <t>1.</t>
    </r>
    <r>
      <rPr>
        <sz val="11"/>
        <rFont val="宋体"/>
        <charset val="134"/>
      </rPr>
      <t>数量指标：建设电能烤房</t>
    </r>
    <r>
      <rPr>
        <sz val="11"/>
        <rFont val="Times New Roman"/>
        <charset val="134"/>
      </rPr>
      <t>20</t>
    </r>
    <r>
      <rPr>
        <sz val="11"/>
        <rFont val="宋体"/>
        <charset val="134"/>
      </rPr>
      <t>座；</t>
    </r>
    <r>
      <rPr>
        <sz val="11"/>
        <rFont val="Times New Roman"/>
        <charset val="134"/>
      </rPr>
      <t>2.</t>
    </r>
    <r>
      <rPr>
        <sz val="11"/>
        <rFont val="宋体"/>
        <charset val="134"/>
      </rPr>
      <t>质量指标</t>
    </r>
    <r>
      <rPr>
        <sz val="11"/>
        <rFont val="Times New Roman"/>
        <charset val="134"/>
      </rPr>
      <t>:</t>
    </r>
    <r>
      <rPr>
        <sz val="11"/>
        <rFont val="宋体"/>
        <charset val="134"/>
      </rPr>
      <t>工程验收合格率</t>
    </r>
    <r>
      <rPr>
        <sz val="11"/>
        <rFont val="Times New Roman"/>
        <charset val="134"/>
      </rPr>
      <t>100%</t>
    </r>
    <r>
      <rPr>
        <sz val="11"/>
        <rFont val="宋体"/>
        <charset val="134"/>
      </rPr>
      <t>；</t>
    </r>
    <r>
      <rPr>
        <sz val="11"/>
        <rFont val="Times New Roman"/>
        <charset val="134"/>
      </rPr>
      <t>3.</t>
    </r>
    <r>
      <rPr>
        <sz val="11"/>
        <rFont val="宋体"/>
        <charset val="134"/>
      </rPr>
      <t>时效指标：当年开工率</t>
    </r>
    <r>
      <rPr>
        <sz val="11"/>
        <rFont val="Times New Roman"/>
        <charset val="134"/>
      </rPr>
      <t>100%</t>
    </r>
    <r>
      <rPr>
        <sz val="11"/>
        <rFont val="宋体"/>
        <charset val="134"/>
      </rPr>
      <t>；</t>
    </r>
    <r>
      <rPr>
        <sz val="11"/>
        <rFont val="Times New Roman"/>
        <charset val="134"/>
      </rPr>
      <t>4.</t>
    </r>
    <r>
      <rPr>
        <sz val="11"/>
        <rFont val="宋体"/>
        <charset val="134"/>
      </rPr>
      <t>满意度指标：受益人口满意度</t>
    </r>
    <r>
      <rPr>
        <sz val="11"/>
        <rFont val="Times New Roman"/>
        <charset val="134"/>
      </rPr>
      <t>≥95%</t>
    </r>
    <r>
      <rPr>
        <sz val="11"/>
        <rFont val="宋体"/>
        <charset val="134"/>
      </rPr>
      <t>。</t>
    </r>
  </si>
  <si>
    <r>
      <rPr>
        <sz val="11"/>
        <rFont val="宋体"/>
        <charset val="134"/>
      </rPr>
      <t>姚安县乡村振兴项目（弥兴镇</t>
    </r>
    <r>
      <rPr>
        <sz val="11"/>
        <rFont val="Times New Roman"/>
        <charset val="134"/>
      </rPr>
      <t>2023</t>
    </r>
    <r>
      <rPr>
        <sz val="11"/>
        <rFont val="宋体"/>
        <charset val="134"/>
      </rPr>
      <t>年度电能烤房建设项目）</t>
    </r>
  </si>
  <si>
    <t>弥兴镇</t>
  </si>
  <si>
    <r>
      <rPr>
        <sz val="11"/>
        <rFont val="宋体"/>
        <charset val="134"/>
      </rPr>
      <t>建设电能烤房</t>
    </r>
    <r>
      <rPr>
        <sz val="11"/>
        <rFont val="Times New Roman"/>
        <charset val="134"/>
      </rPr>
      <t>143</t>
    </r>
    <r>
      <rPr>
        <sz val="11"/>
        <rFont val="宋体"/>
        <charset val="134"/>
      </rPr>
      <t>座</t>
    </r>
  </si>
  <si>
    <r>
      <rPr>
        <sz val="11"/>
        <rFont val="Times New Roman"/>
        <charset val="134"/>
      </rPr>
      <t>1.</t>
    </r>
    <r>
      <rPr>
        <sz val="11"/>
        <rFont val="宋体"/>
        <charset val="134"/>
      </rPr>
      <t>数量指标：建设电能烤房</t>
    </r>
    <r>
      <rPr>
        <sz val="11"/>
        <rFont val="Times New Roman"/>
        <charset val="134"/>
      </rPr>
      <t>143</t>
    </r>
    <r>
      <rPr>
        <sz val="11"/>
        <rFont val="宋体"/>
        <charset val="134"/>
      </rPr>
      <t>座；</t>
    </r>
    <r>
      <rPr>
        <sz val="11"/>
        <rFont val="Times New Roman"/>
        <charset val="134"/>
      </rPr>
      <t>2.</t>
    </r>
    <r>
      <rPr>
        <sz val="11"/>
        <rFont val="宋体"/>
        <charset val="134"/>
      </rPr>
      <t>质量指标</t>
    </r>
    <r>
      <rPr>
        <sz val="11"/>
        <rFont val="Times New Roman"/>
        <charset val="134"/>
      </rPr>
      <t>:</t>
    </r>
    <r>
      <rPr>
        <sz val="11"/>
        <rFont val="宋体"/>
        <charset val="134"/>
      </rPr>
      <t>工程验收合格率</t>
    </r>
    <r>
      <rPr>
        <sz val="11"/>
        <rFont val="Times New Roman"/>
        <charset val="134"/>
      </rPr>
      <t>100%</t>
    </r>
    <r>
      <rPr>
        <sz val="11"/>
        <rFont val="宋体"/>
        <charset val="134"/>
      </rPr>
      <t>；</t>
    </r>
    <r>
      <rPr>
        <sz val="11"/>
        <rFont val="Times New Roman"/>
        <charset val="134"/>
      </rPr>
      <t>3.</t>
    </r>
    <r>
      <rPr>
        <sz val="11"/>
        <rFont val="宋体"/>
        <charset val="134"/>
      </rPr>
      <t>时效指标：当年开工率</t>
    </r>
    <r>
      <rPr>
        <sz val="11"/>
        <rFont val="Times New Roman"/>
        <charset val="134"/>
      </rPr>
      <t>100%</t>
    </r>
    <r>
      <rPr>
        <sz val="11"/>
        <rFont val="宋体"/>
        <charset val="134"/>
      </rPr>
      <t>；</t>
    </r>
    <r>
      <rPr>
        <sz val="11"/>
        <rFont val="Times New Roman"/>
        <charset val="134"/>
      </rPr>
      <t>4.</t>
    </r>
    <r>
      <rPr>
        <sz val="11"/>
        <rFont val="宋体"/>
        <charset val="134"/>
      </rPr>
      <t>满意度指标：受益人口满意度</t>
    </r>
    <r>
      <rPr>
        <sz val="11"/>
        <rFont val="Times New Roman"/>
        <charset val="134"/>
      </rPr>
      <t>≥95%</t>
    </r>
    <r>
      <rPr>
        <sz val="11"/>
        <rFont val="宋体"/>
        <charset val="134"/>
      </rPr>
      <t>。</t>
    </r>
  </si>
  <si>
    <r>
      <rPr>
        <sz val="11"/>
        <rFont val="宋体"/>
        <charset val="134"/>
      </rPr>
      <t>姚安县乡村振兴项目（太平镇</t>
    </r>
    <r>
      <rPr>
        <sz val="11"/>
        <rFont val="Times New Roman"/>
        <charset val="134"/>
      </rPr>
      <t>2023</t>
    </r>
    <r>
      <rPr>
        <sz val="11"/>
        <rFont val="宋体"/>
        <charset val="134"/>
      </rPr>
      <t>年度电能烤房建设项目）</t>
    </r>
  </si>
  <si>
    <t>太平镇</t>
  </si>
  <si>
    <r>
      <rPr>
        <sz val="11"/>
        <rFont val="宋体"/>
        <charset val="134"/>
      </rPr>
      <t>建设电能烤房</t>
    </r>
    <r>
      <rPr>
        <sz val="11"/>
        <rFont val="Times New Roman"/>
        <charset val="134"/>
      </rPr>
      <t>35</t>
    </r>
    <r>
      <rPr>
        <sz val="11"/>
        <rFont val="宋体"/>
        <charset val="134"/>
      </rPr>
      <t>座</t>
    </r>
  </si>
  <si>
    <r>
      <rPr>
        <sz val="11"/>
        <rFont val="Times New Roman"/>
        <charset val="134"/>
      </rPr>
      <t>1.</t>
    </r>
    <r>
      <rPr>
        <sz val="11"/>
        <rFont val="宋体"/>
        <charset val="134"/>
      </rPr>
      <t>数量指标：建设电能烤房</t>
    </r>
    <r>
      <rPr>
        <sz val="11"/>
        <rFont val="Times New Roman"/>
        <charset val="134"/>
      </rPr>
      <t>35</t>
    </r>
    <r>
      <rPr>
        <sz val="11"/>
        <rFont val="宋体"/>
        <charset val="134"/>
      </rPr>
      <t>座；</t>
    </r>
    <r>
      <rPr>
        <sz val="11"/>
        <rFont val="Times New Roman"/>
        <charset val="134"/>
      </rPr>
      <t>2.</t>
    </r>
    <r>
      <rPr>
        <sz val="11"/>
        <rFont val="宋体"/>
        <charset val="134"/>
      </rPr>
      <t>质量指标</t>
    </r>
    <r>
      <rPr>
        <sz val="11"/>
        <rFont val="Times New Roman"/>
        <charset val="134"/>
      </rPr>
      <t>:</t>
    </r>
    <r>
      <rPr>
        <sz val="11"/>
        <rFont val="宋体"/>
        <charset val="134"/>
      </rPr>
      <t>工程验收合格率</t>
    </r>
    <r>
      <rPr>
        <sz val="11"/>
        <rFont val="Times New Roman"/>
        <charset val="134"/>
      </rPr>
      <t>100%</t>
    </r>
    <r>
      <rPr>
        <sz val="11"/>
        <rFont val="宋体"/>
        <charset val="134"/>
      </rPr>
      <t>；</t>
    </r>
    <r>
      <rPr>
        <sz val="11"/>
        <rFont val="Times New Roman"/>
        <charset val="134"/>
      </rPr>
      <t>3.</t>
    </r>
    <r>
      <rPr>
        <sz val="11"/>
        <rFont val="宋体"/>
        <charset val="134"/>
      </rPr>
      <t>时效指标：当年开工率</t>
    </r>
    <r>
      <rPr>
        <sz val="11"/>
        <rFont val="Times New Roman"/>
        <charset val="134"/>
      </rPr>
      <t>100%</t>
    </r>
    <r>
      <rPr>
        <sz val="11"/>
        <rFont val="宋体"/>
        <charset val="134"/>
      </rPr>
      <t>；</t>
    </r>
    <r>
      <rPr>
        <sz val="11"/>
        <rFont val="Times New Roman"/>
        <charset val="134"/>
      </rPr>
      <t>4.</t>
    </r>
    <r>
      <rPr>
        <sz val="11"/>
        <rFont val="宋体"/>
        <charset val="134"/>
      </rPr>
      <t>满意度指标：受益人口满意度</t>
    </r>
    <r>
      <rPr>
        <sz val="11"/>
        <rFont val="Times New Roman"/>
        <charset val="134"/>
      </rPr>
      <t>≥95%</t>
    </r>
    <r>
      <rPr>
        <sz val="11"/>
        <rFont val="宋体"/>
        <charset val="134"/>
      </rPr>
      <t>。</t>
    </r>
  </si>
  <si>
    <t xml:space="preserve"> </t>
  </si>
  <si>
    <r>
      <rPr>
        <sz val="11"/>
        <rFont val="宋体"/>
        <charset val="134"/>
      </rPr>
      <t>姚安县乡村振兴项目（官屯镇</t>
    </r>
    <r>
      <rPr>
        <sz val="11"/>
        <rFont val="Times New Roman"/>
        <charset val="134"/>
      </rPr>
      <t>2023</t>
    </r>
    <r>
      <rPr>
        <sz val="11"/>
        <rFont val="宋体"/>
        <charset val="134"/>
      </rPr>
      <t>年度电能烤房建设项目）</t>
    </r>
  </si>
  <si>
    <t>官屯镇</t>
  </si>
  <si>
    <r>
      <rPr>
        <sz val="11"/>
        <rFont val="宋体"/>
        <charset val="134"/>
      </rPr>
      <t>建设电能烤房</t>
    </r>
    <r>
      <rPr>
        <sz val="11"/>
        <rFont val="Times New Roman"/>
        <charset val="134"/>
      </rPr>
      <t>46</t>
    </r>
    <r>
      <rPr>
        <sz val="11"/>
        <rFont val="宋体"/>
        <charset val="134"/>
      </rPr>
      <t>座</t>
    </r>
  </si>
  <si>
    <r>
      <rPr>
        <sz val="11"/>
        <rFont val="Times New Roman"/>
        <charset val="134"/>
      </rPr>
      <t>1.</t>
    </r>
    <r>
      <rPr>
        <sz val="11"/>
        <rFont val="宋体"/>
        <charset val="134"/>
      </rPr>
      <t>数量指标：建设电能烤房</t>
    </r>
    <r>
      <rPr>
        <sz val="11"/>
        <rFont val="Times New Roman"/>
        <charset val="134"/>
      </rPr>
      <t>46</t>
    </r>
    <r>
      <rPr>
        <sz val="11"/>
        <rFont val="宋体"/>
        <charset val="134"/>
      </rPr>
      <t>座；</t>
    </r>
    <r>
      <rPr>
        <sz val="11"/>
        <rFont val="Times New Roman"/>
        <charset val="134"/>
      </rPr>
      <t>2.</t>
    </r>
    <r>
      <rPr>
        <sz val="11"/>
        <rFont val="宋体"/>
        <charset val="134"/>
      </rPr>
      <t>质量指标</t>
    </r>
    <r>
      <rPr>
        <sz val="11"/>
        <rFont val="Times New Roman"/>
        <charset val="134"/>
      </rPr>
      <t>:</t>
    </r>
    <r>
      <rPr>
        <sz val="11"/>
        <rFont val="宋体"/>
        <charset val="134"/>
      </rPr>
      <t>工程验收合格率</t>
    </r>
    <r>
      <rPr>
        <sz val="11"/>
        <rFont val="Times New Roman"/>
        <charset val="134"/>
      </rPr>
      <t>100%</t>
    </r>
    <r>
      <rPr>
        <sz val="11"/>
        <rFont val="宋体"/>
        <charset val="134"/>
      </rPr>
      <t>；</t>
    </r>
    <r>
      <rPr>
        <sz val="11"/>
        <rFont val="Times New Roman"/>
        <charset val="134"/>
      </rPr>
      <t>3.</t>
    </r>
    <r>
      <rPr>
        <sz val="11"/>
        <rFont val="宋体"/>
        <charset val="134"/>
      </rPr>
      <t>时效指标：当年开工率</t>
    </r>
    <r>
      <rPr>
        <sz val="11"/>
        <rFont val="Times New Roman"/>
        <charset val="134"/>
      </rPr>
      <t>100%</t>
    </r>
    <r>
      <rPr>
        <sz val="11"/>
        <rFont val="宋体"/>
        <charset val="134"/>
      </rPr>
      <t>；</t>
    </r>
    <r>
      <rPr>
        <sz val="11"/>
        <rFont val="Times New Roman"/>
        <charset val="134"/>
      </rPr>
      <t>4.</t>
    </r>
    <r>
      <rPr>
        <sz val="11"/>
        <rFont val="宋体"/>
        <charset val="134"/>
      </rPr>
      <t>满意度指标：受益人口满意度</t>
    </r>
    <r>
      <rPr>
        <sz val="11"/>
        <rFont val="Times New Roman"/>
        <charset val="134"/>
      </rPr>
      <t>≥95%</t>
    </r>
    <r>
      <rPr>
        <sz val="11"/>
        <rFont val="宋体"/>
        <charset val="134"/>
      </rPr>
      <t>。</t>
    </r>
  </si>
  <si>
    <r>
      <rPr>
        <sz val="11"/>
        <rFont val="宋体"/>
        <charset val="134"/>
      </rPr>
      <t>姚安县乡村振兴项目（大河口乡</t>
    </r>
    <r>
      <rPr>
        <sz val="11"/>
        <rFont val="Times New Roman"/>
        <charset val="134"/>
      </rPr>
      <t>2023</t>
    </r>
    <r>
      <rPr>
        <sz val="11"/>
        <rFont val="宋体"/>
        <charset val="134"/>
      </rPr>
      <t>年度电能烤房建设项目）</t>
    </r>
  </si>
  <si>
    <t>大河口乡</t>
  </si>
  <si>
    <r>
      <rPr>
        <sz val="11"/>
        <rFont val="宋体"/>
        <charset val="134"/>
      </rPr>
      <t>建设电能烤房</t>
    </r>
    <r>
      <rPr>
        <sz val="11"/>
        <rFont val="Times New Roman"/>
        <charset val="134"/>
      </rPr>
      <t>26</t>
    </r>
    <r>
      <rPr>
        <sz val="11"/>
        <rFont val="宋体"/>
        <charset val="134"/>
      </rPr>
      <t>座</t>
    </r>
  </si>
  <si>
    <r>
      <rPr>
        <sz val="11"/>
        <rFont val="Times New Roman"/>
        <charset val="134"/>
      </rPr>
      <t>1.</t>
    </r>
    <r>
      <rPr>
        <sz val="11"/>
        <rFont val="宋体"/>
        <charset val="134"/>
      </rPr>
      <t>数量指标：建设电能烤房</t>
    </r>
    <r>
      <rPr>
        <sz val="11"/>
        <rFont val="Times New Roman"/>
        <charset val="134"/>
      </rPr>
      <t>26</t>
    </r>
    <r>
      <rPr>
        <sz val="11"/>
        <rFont val="宋体"/>
        <charset val="134"/>
      </rPr>
      <t>座；</t>
    </r>
    <r>
      <rPr>
        <sz val="11"/>
        <rFont val="Times New Roman"/>
        <charset val="134"/>
      </rPr>
      <t>2.</t>
    </r>
    <r>
      <rPr>
        <sz val="11"/>
        <rFont val="宋体"/>
        <charset val="134"/>
      </rPr>
      <t>质量指标</t>
    </r>
    <r>
      <rPr>
        <sz val="11"/>
        <rFont val="Times New Roman"/>
        <charset val="134"/>
      </rPr>
      <t>:</t>
    </r>
    <r>
      <rPr>
        <sz val="11"/>
        <rFont val="宋体"/>
        <charset val="134"/>
      </rPr>
      <t>工程验收合格率</t>
    </r>
    <r>
      <rPr>
        <sz val="11"/>
        <rFont val="Times New Roman"/>
        <charset val="134"/>
      </rPr>
      <t>100%</t>
    </r>
    <r>
      <rPr>
        <sz val="11"/>
        <rFont val="宋体"/>
        <charset val="134"/>
      </rPr>
      <t>；</t>
    </r>
    <r>
      <rPr>
        <sz val="11"/>
        <rFont val="Times New Roman"/>
        <charset val="134"/>
      </rPr>
      <t>3.</t>
    </r>
    <r>
      <rPr>
        <sz val="11"/>
        <rFont val="宋体"/>
        <charset val="134"/>
      </rPr>
      <t>时效指标：当年开工率</t>
    </r>
    <r>
      <rPr>
        <sz val="11"/>
        <rFont val="Times New Roman"/>
        <charset val="134"/>
      </rPr>
      <t>100%</t>
    </r>
    <r>
      <rPr>
        <sz val="11"/>
        <rFont val="宋体"/>
        <charset val="134"/>
      </rPr>
      <t>；</t>
    </r>
    <r>
      <rPr>
        <sz val="11"/>
        <rFont val="Times New Roman"/>
        <charset val="134"/>
      </rPr>
      <t>4.</t>
    </r>
    <r>
      <rPr>
        <sz val="11"/>
        <rFont val="宋体"/>
        <charset val="134"/>
      </rPr>
      <t>满意度指标：受益人口满意度</t>
    </r>
    <r>
      <rPr>
        <sz val="11"/>
        <rFont val="Times New Roman"/>
        <charset val="134"/>
      </rPr>
      <t>≥95%</t>
    </r>
    <r>
      <rPr>
        <sz val="11"/>
        <rFont val="宋体"/>
        <charset val="134"/>
      </rPr>
      <t>。</t>
    </r>
  </si>
  <si>
    <r>
      <rPr>
        <sz val="11"/>
        <rFont val="宋体"/>
        <charset val="134"/>
      </rPr>
      <t>姚安县乡村振兴项目（适中乡</t>
    </r>
    <r>
      <rPr>
        <sz val="11"/>
        <rFont val="Times New Roman"/>
        <charset val="134"/>
      </rPr>
      <t>2023</t>
    </r>
    <r>
      <rPr>
        <sz val="11"/>
        <rFont val="宋体"/>
        <charset val="134"/>
      </rPr>
      <t>年度电能烤房建设项目）</t>
    </r>
  </si>
  <si>
    <t>适中乡</t>
  </si>
  <si>
    <r>
      <rPr>
        <sz val="11"/>
        <rFont val="宋体"/>
        <charset val="134"/>
      </rPr>
      <t>建设电能烤房</t>
    </r>
    <r>
      <rPr>
        <sz val="11"/>
        <rFont val="Times New Roman"/>
        <charset val="134"/>
      </rPr>
      <t>18</t>
    </r>
    <r>
      <rPr>
        <sz val="11"/>
        <rFont val="宋体"/>
        <charset val="134"/>
      </rPr>
      <t>座</t>
    </r>
  </si>
  <si>
    <r>
      <rPr>
        <sz val="11"/>
        <rFont val="Times New Roman"/>
        <charset val="134"/>
      </rPr>
      <t>1.</t>
    </r>
    <r>
      <rPr>
        <sz val="11"/>
        <rFont val="宋体"/>
        <charset val="134"/>
      </rPr>
      <t>数量指标：建设电能烤房</t>
    </r>
    <r>
      <rPr>
        <sz val="11"/>
        <rFont val="Times New Roman"/>
        <charset val="134"/>
      </rPr>
      <t>18</t>
    </r>
    <r>
      <rPr>
        <sz val="11"/>
        <rFont val="宋体"/>
        <charset val="134"/>
      </rPr>
      <t>座；</t>
    </r>
    <r>
      <rPr>
        <sz val="11"/>
        <rFont val="Times New Roman"/>
        <charset val="134"/>
      </rPr>
      <t>2.</t>
    </r>
    <r>
      <rPr>
        <sz val="11"/>
        <rFont val="宋体"/>
        <charset val="134"/>
      </rPr>
      <t>质量指标</t>
    </r>
    <r>
      <rPr>
        <sz val="11"/>
        <rFont val="Times New Roman"/>
        <charset val="134"/>
      </rPr>
      <t>:</t>
    </r>
    <r>
      <rPr>
        <sz val="11"/>
        <rFont val="宋体"/>
        <charset val="134"/>
      </rPr>
      <t>工程验收合格率</t>
    </r>
    <r>
      <rPr>
        <sz val="11"/>
        <rFont val="Times New Roman"/>
        <charset val="134"/>
      </rPr>
      <t>100%</t>
    </r>
    <r>
      <rPr>
        <sz val="11"/>
        <rFont val="宋体"/>
        <charset val="134"/>
      </rPr>
      <t>；</t>
    </r>
    <r>
      <rPr>
        <sz val="11"/>
        <rFont val="Times New Roman"/>
        <charset val="134"/>
      </rPr>
      <t>3.</t>
    </r>
    <r>
      <rPr>
        <sz val="11"/>
        <rFont val="宋体"/>
        <charset val="134"/>
      </rPr>
      <t>时效指标：当年开工率</t>
    </r>
    <r>
      <rPr>
        <sz val="11"/>
        <rFont val="Times New Roman"/>
        <charset val="134"/>
      </rPr>
      <t>100%</t>
    </r>
    <r>
      <rPr>
        <sz val="11"/>
        <rFont val="宋体"/>
        <charset val="134"/>
      </rPr>
      <t>；</t>
    </r>
    <r>
      <rPr>
        <sz val="11"/>
        <rFont val="Times New Roman"/>
        <charset val="134"/>
      </rPr>
      <t>4.</t>
    </r>
    <r>
      <rPr>
        <sz val="11"/>
        <rFont val="宋体"/>
        <charset val="134"/>
      </rPr>
      <t>满意度指标：受益人口满意度</t>
    </r>
    <r>
      <rPr>
        <sz val="11"/>
        <rFont val="Times New Roman"/>
        <charset val="134"/>
      </rPr>
      <t>≥95%</t>
    </r>
    <r>
      <rPr>
        <sz val="11"/>
        <rFont val="宋体"/>
        <charset val="134"/>
      </rPr>
      <t>。</t>
    </r>
  </si>
  <si>
    <r>
      <rPr>
        <sz val="11"/>
        <rFont val="宋体"/>
        <charset val="134"/>
      </rPr>
      <t>姚安县乡村振兴项目（左门乡</t>
    </r>
    <r>
      <rPr>
        <sz val="11"/>
        <rFont val="Times New Roman"/>
        <charset val="134"/>
      </rPr>
      <t>2023</t>
    </r>
    <r>
      <rPr>
        <sz val="11"/>
        <rFont val="宋体"/>
        <charset val="134"/>
      </rPr>
      <t>年度电能烤房建设项目）</t>
    </r>
  </si>
  <si>
    <t>左门乡</t>
  </si>
  <si>
    <t>前场镇新街社区凉桥民族示范村产业发展建设项目</t>
  </si>
  <si>
    <t>新街社区</t>
  </si>
  <si>
    <r>
      <rPr>
        <sz val="11"/>
        <rFont val="宋体"/>
        <charset val="134"/>
      </rPr>
      <t>建特色农产品加工厂配套设施</t>
    </r>
    <r>
      <rPr>
        <sz val="11"/>
        <rFont val="Times New Roman"/>
        <charset val="134"/>
      </rPr>
      <t>1</t>
    </r>
    <r>
      <rPr>
        <sz val="11"/>
        <rFont val="宋体"/>
        <charset val="134"/>
      </rPr>
      <t>套（含果蔬烘干机、脱水机等配套设施）</t>
    </r>
  </si>
  <si>
    <r>
      <rPr>
        <sz val="11"/>
        <rFont val="Times New Roman"/>
        <charset val="134"/>
      </rPr>
      <t>1.</t>
    </r>
    <r>
      <rPr>
        <sz val="11"/>
        <rFont val="宋体"/>
        <charset val="134"/>
      </rPr>
      <t>数量指标：建特色农产品加工厂配套设施</t>
    </r>
    <r>
      <rPr>
        <sz val="11"/>
        <rFont val="Times New Roman"/>
        <charset val="134"/>
      </rPr>
      <t>1</t>
    </r>
    <r>
      <rPr>
        <sz val="11"/>
        <rFont val="宋体"/>
        <charset val="134"/>
      </rPr>
      <t>套（含果蔬烘干机、脱水机等配套设施）；</t>
    </r>
    <r>
      <rPr>
        <sz val="11"/>
        <rFont val="Times New Roman"/>
        <charset val="134"/>
      </rPr>
      <t>2.</t>
    </r>
    <r>
      <rPr>
        <sz val="11"/>
        <rFont val="宋体"/>
        <charset val="134"/>
      </rPr>
      <t>质量指标</t>
    </r>
    <r>
      <rPr>
        <sz val="11"/>
        <rFont val="Times New Roman"/>
        <charset val="134"/>
      </rPr>
      <t>:</t>
    </r>
    <r>
      <rPr>
        <sz val="11"/>
        <rFont val="宋体"/>
        <charset val="134"/>
      </rPr>
      <t>工程验收合格率</t>
    </r>
    <r>
      <rPr>
        <sz val="11"/>
        <rFont val="Times New Roman"/>
        <charset val="134"/>
      </rPr>
      <t>100%</t>
    </r>
    <r>
      <rPr>
        <sz val="11"/>
        <rFont val="宋体"/>
        <charset val="134"/>
      </rPr>
      <t>；</t>
    </r>
    <r>
      <rPr>
        <sz val="11"/>
        <rFont val="Times New Roman"/>
        <charset val="134"/>
      </rPr>
      <t>3.</t>
    </r>
    <r>
      <rPr>
        <sz val="11"/>
        <rFont val="宋体"/>
        <charset val="134"/>
      </rPr>
      <t>时效指标：当年开工率</t>
    </r>
    <r>
      <rPr>
        <sz val="11"/>
        <rFont val="Times New Roman"/>
        <charset val="134"/>
      </rPr>
      <t>100%</t>
    </r>
    <r>
      <rPr>
        <sz val="11"/>
        <rFont val="宋体"/>
        <charset val="134"/>
      </rPr>
      <t>；</t>
    </r>
    <r>
      <rPr>
        <sz val="11"/>
        <rFont val="Times New Roman"/>
        <charset val="134"/>
      </rPr>
      <t>4.</t>
    </r>
    <r>
      <rPr>
        <sz val="11"/>
        <rFont val="宋体"/>
        <charset val="134"/>
      </rPr>
      <t>满意度指标：受益人口满意度</t>
    </r>
    <r>
      <rPr>
        <sz val="11"/>
        <rFont val="Times New Roman"/>
        <charset val="134"/>
      </rPr>
      <t>≥95%</t>
    </r>
    <r>
      <rPr>
        <sz val="11"/>
        <rFont val="宋体"/>
        <charset val="134"/>
      </rPr>
      <t>。</t>
    </r>
  </si>
  <si>
    <t>弥兴镇有机蔬菜示范园建设项目</t>
  </si>
  <si>
    <t>弥兴村</t>
  </si>
  <si>
    <r>
      <rPr>
        <sz val="11"/>
        <rFont val="Times New Roman"/>
        <charset val="134"/>
      </rPr>
      <t xml:space="preserve"> </t>
    </r>
    <r>
      <rPr>
        <sz val="11"/>
        <rFont val="宋体"/>
        <charset val="134"/>
      </rPr>
      <t>新建</t>
    </r>
    <r>
      <rPr>
        <sz val="11"/>
        <rFont val="Times New Roman"/>
        <charset val="134"/>
      </rPr>
      <t>10</t>
    </r>
    <r>
      <rPr>
        <sz val="11"/>
        <rFont val="宋体"/>
        <charset val="134"/>
      </rPr>
      <t>米跨度低碳智能温室南方型提包温室大棚</t>
    </r>
    <r>
      <rPr>
        <sz val="11"/>
        <rFont val="Times New Roman"/>
        <charset val="134"/>
      </rPr>
      <t>13500</t>
    </r>
    <r>
      <rPr>
        <sz val="11"/>
        <rFont val="宋体"/>
        <charset val="134"/>
      </rPr>
      <t>平方米；智慧农业灌溉系统</t>
    </r>
    <r>
      <rPr>
        <sz val="11"/>
        <rFont val="Times New Roman"/>
        <charset val="134"/>
      </rPr>
      <t>1</t>
    </r>
    <r>
      <rPr>
        <sz val="11"/>
        <rFont val="宋体"/>
        <charset val="134"/>
      </rPr>
      <t>套及配套设施</t>
    </r>
  </si>
  <si>
    <r>
      <rPr>
        <sz val="11"/>
        <rFont val="Times New Roman"/>
        <charset val="134"/>
      </rPr>
      <t>1.</t>
    </r>
    <r>
      <rPr>
        <sz val="11"/>
        <rFont val="宋体"/>
        <charset val="134"/>
      </rPr>
      <t>数量指标：新建温室大棚</t>
    </r>
    <r>
      <rPr>
        <sz val="11"/>
        <rFont val="Times New Roman"/>
        <charset val="134"/>
      </rPr>
      <t>13500</t>
    </r>
    <r>
      <rPr>
        <sz val="11"/>
        <rFont val="宋体"/>
        <charset val="134"/>
      </rPr>
      <t>平方米；智慧农业灌溉系统</t>
    </r>
    <r>
      <rPr>
        <sz val="11"/>
        <rFont val="Times New Roman"/>
        <charset val="134"/>
      </rPr>
      <t>1</t>
    </r>
    <r>
      <rPr>
        <sz val="11"/>
        <rFont val="宋体"/>
        <charset val="134"/>
      </rPr>
      <t>套；</t>
    </r>
    <r>
      <rPr>
        <sz val="11"/>
        <rFont val="Times New Roman"/>
        <charset val="134"/>
      </rPr>
      <t>2.</t>
    </r>
    <r>
      <rPr>
        <sz val="11"/>
        <rFont val="宋体"/>
        <charset val="134"/>
      </rPr>
      <t>质量指标</t>
    </r>
    <r>
      <rPr>
        <sz val="11"/>
        <rFont val="Times New Roman"/>
        <charset val="134"/>
      </rPr>
      <t>:</t>
    </r>
    <r>
      <rPr>
        <sz val="11"/>
        <rFont val="宋体"/>
        <charset val="134"/>
      </rPr>
      <t>工程验收合格率</t>
    </r>
    <r>
      <rPr>
        <sz val="11"/>
        <rFont val="Times New Roman"/>
        <charset val="134"/>
      </rPr>
      <t>100%</t>
    </r>
    <r>
      <rPr>
        <sz val="11"/>
        <rFont val="宋体"/>
        <charset val="134"/>
      </rPr>
      <t>；</t>
    </r>
    <r>
      <rPr>
        <sz val="11"/>
        <rFont val="Times New Roman"/>
        <charset val="134"/>
      </rPr>
      <t>3.</t>
    </r>
    <r>
      <rPr>
        <sz val="11"/>
        <rFont val="宋体"/>
        <charset val="134"/>
      </rPr>
      <t>时效指标：当年开工率</t>
    </r>
    <r>
      <rPr>
        <sz val="11"/>
        <rFont val="Times New Roman"/>
        <charset val="134"/>
      </rPr>
      <t>100%</t>
    </r>
    <r>
      <rPr>
        <sz val="11"/>
        <rFont val="宋体"/>
        <charset val="134"/>
      </rPr>
      <t>；</t>
    </r>
    <r>
      <rPr>
        <sz val="11"/>
        <rFont val="Times New Roman"/>
        <charset val="134"/>
      </rPr>
      <t>4.</t>
    </r>
    <r>
      <rPr>
        <sz val="11"/>
        <rFont val="宋体"/>
        <charset val="134"/>
      </rPr>
      <t>满意度指标：受益人口满意度</t>
    </r>
    <r>
      <rPr>
        <sz val="11"/>
        <rFont val="Times New Roman"/>
        <charset val="134"/>
      </rPr>
      <t>≥95%</t>
    </r>
    <r>
      <rPr>
        <sz val="11"/>
        <rFont val="宋体"/>
        <charset val="134"/>
      </rPr>
      <t>。</t>
    </r>
  </si>
  <si>
    <t>官屯镇民族团结进步示范乡镇建设产业发展项目</t>
  </si>
  <si>
    <r>
      <rPr>
        <sz val="11"/>
        <rFont val="宋体"/>
        <charset val="134"/>
      </rPr>
      <t>官屯社区连厂村</t>
    </r>
    <r>
      <rPr>
        <sz val="11"/>
        <rFont val="Times New Roman"/>
        <charset val="134"/>
      </rPr>
      <t xml:space="preserve">  </t>
    </r>
    <r>
      <rPr>
        <sz val="11"/>
        <rFont val="宋体"/>
        <charset val="134"/>
      </rPr>
      <t>巴拉鲊村</t>
    </r>
  </si>
  <si>
    <r>
      <rPr>
        <sz val="11"/>
        <rFont val="宋体"/>
        <charset val="134"/>
      </rPr>
      <t>建设肉牛养殖示范村</t>
    </r>
    <r>
      <rPr>
        <sz val="11"/>
        <rFont val="Times New Roman"/>
        <charset val="134"/>
      </rPr>
      <t>2</t>
    </r>
    <r>
      <rPr>
        <sz val="11"/>
        <rFont val="宋体"/>
        <charset val="134"/>
      </rPr>
      <t>个，改造肉牛养殖粪污收集等配套设；建设花卉产业示范园</t>
    </r>
    <r>
      <rPr>
        <sz val="11"/>
        <rFont val="Times New Roman"/>
        <charset val="134"/>
      </rPr>
      <t>1</t>
    </r>
    <r>
      <rPr>
        <sz val="11"/>
        <rFont val="宋体"/>
        <charset val="134"/>
      </rPr>
      <t>座，新建花卉种植大棚</t>
    </r>
    <r>
      <rPr>
        <sz val="11"/>
        <rFont val="Times New Roman"/>
        <charset val="134"/>
      </rPr>
      <t>10</t>
    </r>
    <r>
      <rPr>
        <sz val="11"/>
        <rFont val="宋体"/>
        <charset val="134"/>
      </rPr>
      <t>亩，修复大棚</t>
    </r>
    <r>
      <rPr>
        <sz val="11"/>
        <rFont val="Times New Roman"/>
        <charset val="134"/>
      </rPr>
      <t>20</t>
    </r>
    <r>
      <rPr>
        <sz val="11"/>
        <rFont val="宋体"/>
        <charset val="134"/>
      </rPr>
      <t>亩，冷链仓储处理车间</t>
    </r>
    <r>
      <rPr>
        <sz val="11"/>
        <rFont val="Times New Roman"/>
        <charset val="134"/>
      </rPr>
      <t>1300</t>
    </r>
    <r>
      <rPr>
        <sz val="11"/>
        <rFont val="宋体"/>
        <charset val="134"/>
      </rPr>
      <t>平方米</t>
    </r>
  </si>
  <si>
    <r>
      <rPr>
        <sz val="11"/>
        <rFont val="Times New Roman"/>
        <charset val="134"/>
      </rPr>
      <t>1.</t>
    </r>
    <r>
      <rPr>
        <sz val="11"/>
        <rFont val="宋体"/>
        <charset val="134"/>
      </rPr>
      <t>数量指标：建设肉牛养殖示范村</t>
    </r>
    <r>
      <rPr>
        <sz val="11"/>
        <rFont val="Times New Roman"/>
        <charset val="134"/>
      </rPr>
      <t>2</t>
    </r>
    <r>
      <rPr>
        <sz val="11"/>
        <rFont val="宋体"/>
        <charset val="134"/>
      </rPr>
      <t>个，改造肉牛养殖粪污收集等配套设；建设花卉产业示范园</t>
    </r>
    <r>
      <rPr>
        <sz val="11"/>
        <rFont val="Times New Roman"/>
        <charset val="134"/>
      </rPr>
      <t>1</t>
    </r>
    <r>
      <rPr>
        <sz val="11"/>
        <rFont val="宋体"/>
        <charset val="134"/>
      </rPr>
      <t>座，新建花卉种植大棚</t>
    </r>
    <r>
      <rPr>
        <sz val="11"/>
        <rFont val="Times New Roman"/>
        <charset val="134"/>
      </rPr>
      <t>10</t>
    </r>
    <r>
      <rPr>
        <sz val="11"/>
        <rFont val="宋体"/>
        <charset val="134"/>
      </rPr>
      <t>亩，修复大棚</t>
    </r>
    <r>
      <rPr>
        <sz val="11"/>
        <rFont val="Times New Roman"/>
        <charset val="134"/>
      </rPr>
      <t>20</t>
    </r>
    <r>
      <rPr>
        <sz val="11"/>
        <rFont val="宋体"/>
        <charset val="134"/>
      </rPr>
      <t>亩，冷链仓储处理车间</t>
    </r>
    <r>
      <rPr>
        <sz val="11"/>
        <rFont val="Times New Roman"/>
        <charset val="134"/>
      </rPr>
      <t>1300</t>
    </r>
    <r>
      <rPr>
        <sz val="11"/>
        <rFont val="宋体"/>
        <charset val="134"/>
      </rPr>
      <t>平方米；</t>
    </r>
    <r>
      <rPr>
        <sz val="11"/>
        <rFont val="Times New Roman"/>
        <charset val="134"/>
      </rPr>
      <t>2.</t>
    </r>
    <r>
      <rPr>
        <sz val="11"/>
        <rFont val="宋体"/>
        <charset val="134"/>
      </rPr>
      <t>质量指标</t>
    </r>
    <r>
      <rPr>
        <sz val="11"/>
        <rFont val="Times New Roman"/>
        <charset val="134"/>
      </rPr>
      <t>:</t>
    </r>
    <r>
      <rPr>
        <sz val="11"/>
        <rFont val="宋体"/>
        <charset val="134"/>
      </rPr>
      <t>工程验收合格率</t>
    </r>
    <r>
      <rPr>
        <sz val="11"/>
        <rFont val="Times New Roman"/>
        <charset val="134"/>
      </rPr>
      <t>100%</t>
    </r>
    <r>
      <rPr>
        <sz val="11"/>
        <rFont val="宋体"/>
        <charset val="134"/>
      </rPr>
      <t>；</t>
    </r>
    <r>
      <rPr>
        <sz val="11"/>
        <rFont val="Times New Roman"/>
        <charset val="134"/>
      </rPr>
      <t>3.</t>
    </r>
    <r>
      <rPr>
        <sz val="11"/>
        <rFont val="宋体"/>
        <charset val="134"/>
      </rPr>
      <t>时效指标：当年开工率</t>
    </r>
    <r>
      <rPr>
        <sz val="11"/>
        <rFont val="Times New Roman"/>
        <charset val="134"/>
      </rPr>
      <t>100%</t>
    </r>
    <r>
      <rPr>
        <sz val="11"/>
        <rFont val="宋体"/>
        <charset val="134"/>
      </rPr>
      <t>；</t>
    </r>
    <r>
      <rPr>
        <sz val="11"/>
        <rFont val="Times New Roman"/>
        <charset val="134"/>
      </rPr>
      <t>4.</t>
    </r>
    <r>
      <rPr>
        <sz val="11"/>
        <rFont val="宋体"/>
        <charset val="134"/>
      </rPr>
      <t>满意度指标：受益人口满意度</t>
    </r>
    <r>
      <rPr>
        <sz val="11"/>
        <rFont val="Times New Roman"/>
        <charset val="134"/>
      </rPr>
      <t>≥95%</t>
    </r>
    <r>
      <rPr>
        <sz val="11"/>
        <rFont val="宋体"/>
        <charset val="134"/>
      </rPr>
      <t>。</t>
    </r>
  </si>
  <si>
    <t>姚安县工业园区绿色产品厂房建设项目</t>
  </si>
  <si>
    <t>草海村</t>
  </si>
  <si>
    <t>工业信息化商务科技局</t>
  </si>
  <si>
    <r>
      <rPr>
        <sz val="11"/>
        <rFont val="宋体"/>
        <charset val="134"/>
      </rPr>
      <t>建钢结构厂房</t>
    </r>
    <r>
      <rPr>
        <sz val="11"/>
        <rFont val="Times New Roman"/>
        <charset val="134"/>
      </rPr>
      <t>8000</t>
    </r>
    <r>
      <rPr>
        <sz val="11"/>
        <rFont val="宋体"/>
        <charset val="134"/>
      </rPr>
      <t>平方米，采用钢结构、顶面和墙面盖彩钢瓦，室内地坪</t>
    </r>
    <r>
      <rPr>
        <sz val="11"/>
        <rFont val="Times New Roman"/>
        <charset val="134"/>
      </rPr>
      <t>C25</t>
    </r>
    <r>
      <rPr>
        <sz val="11"/>
        <rFont val="宋体"/>
        <charset val="134"/>
      </rPr>
      <t>混凝土硬化，待宰大棚</t>
    </r>
    <r>
      <rPr>
        <sz val="11"/>
        <rFont val="Times New Roman"/>
        <charset val="134"/>
      </rPr>
      <t>570</t>
    </r>
    <r>
      <rPr>
        <sz val="11"/>
        <rFont val="宋体"/>
        <charset val="134"/>
      </rPr>
      <t>平方米，以及配套用房、水电设施消防管网安装，室外道路硬化等附属设施建设</t>
    </r>
  </si>
  <si>
    <r>
      <rPr>
        <sz val="11"/>
        <rFont val="Times New Roman"/>
        <charset val="134"/>
      </rPr>
      <t>1.</t>
    </r>
    <r>
      <rPr>
        <sz val="11"/>
        <rFont val="宋体"/>
        <charset val="134"/>
      </rPr>
      <t>数量指标：建钢结构厂房</t>
    </r>
    <r>
      <rPr>
        <sz val="11"/>
        <rFont val="Times New Roman"/>
        <charset val="134"/>
      </rPr>
      <t>8000</t>
    </r>
    <r>
      <rPr>
        <sz val="11"/>
        <rFont val="宋体"/>
        <charset val="134"/>
      </rPr>
      <t>平方米，待宰大棚</t>
    </r>
    <r>
      <rPr>
        <sz val="11"/>
        <rFont val="Times New Roman"/>
        <charset val="134"/>
      </rPr>
      <t>570</t>
    </r>
    <r>
      <rPr>
        <sz val="11"/>
        <rFont val="宋体"/>
        <charset val="134"/>
      </rPr>
      <t>平方米，等附属设施建设；</t>
    </r>
    <r>
      <rPr>
        <sz val="11"/>
        <rFont val="Times New Roman"/>
        <charset val="134"/>
      </rPr>
      <t>2.</t>
    </r>
    <r>
      <rPr>
        <sz val="11"/>
        <rFont val="宋体"/>
        <charset val="134"/>
      </rPr>
      <t>质量指标</t>
    </r>
    <r>
      <rPr>
        <sz val="11"/>
        <rFont val="Times New Roman"/>
        <charset val="134"/>
      </rPr>
      <t>:</t>
    </r>
    <r>
      <rPr>
        <sz val="11"/>
        <rFont val="宋体"/>
        <charset val="134"/>
      </rPr>
      <t>工程验收合格率</t>
    </r>
    <r>
      <rPr>
        <sz val="11"/>
        <rFont val="Times New Roman"/>
        <charset val="134"/>
      </rPr>
      <t>100%</t>
    </r>
    <r>
      <rPr>
        <sz val="11"/>
        <rFont val="宋体"/>
        <charset val="134"/>
      </rPr>
      <t>；</t>
    </r>
    <r>
      <rPr>
        <sz val="11"/>
        <rFont val="Times New Roman"/>
        <charset val="134"/>
      </rPr>
      <t>3.</t>
    </r>
    <r>
      <rPr>
        <sz val="11"/>
        <rFont val="宋体"/>
        <charset val="134"/>
      </rPr>
      <t>时效指标：当年开工率</t>
    </r>
    <r>
      <rPr>
        <sz val="11"/>
        <rFont val="Times New Roman"/>
        <charset val="134"/>
      </rPr>
      <t>100%</t>
    </r>
    <r>
      <rPr>
        <sz val="11"/>
        <rFont val="宋体"/>
        <charset val="134"/>
      </rPr>
      <t>；</t>
    </r>
    <r>
      <rPr>
        <sz val="11"/>
        <rFont val="Times New Roman"/>
        <charset val="134"/>
      </rPr>
      <t>4.</t>
    </r>
    <r>
      <rPr>
        <sz val="11"/>
        <rFont val="宋体"/>
        <charset val="134"/>
      </rPr>
      <t>满意度指标：受益人口满意度</t>
    </r>
    <r>
      <rPr>
        <sz val="11"/>
        <rFont val="Times New Roman"/>
        <charset val="134"/>
      </rPr>
      <t>≥95%</t>
    </r>
    <r>
      <rPr>
        <sz val="11"/>
        <rFont val="宋体"/>
        <charset val="134"/>
      </rPr>
      <t>。</t>
    </r>
  </si>
  <si>
    <t>姚安县光禄镇后营村农产品加工车间配套建设项目</t>
  </si>
  <si>
    <t>后营村</t>
  </si>
  <si>
    <r>
      <rPr>
        <sz val="11"/>
        <rFont val="宋体"/>
        <charset val="134"/>
      </rPr>
      <t>架设</t>
    </r>
    <r>
      <rPr>
        <sz val="11"/>
        <rFont val="Times New Roman"/>
        <charset val="134"/>
      </rPr>
      <t>DN150</t>
    </r>
    <r>
      <rPr>
        <sz val="11"/>
        <rFont val="宋体"/>
        <charset val="134"/>
      </rPr>
      <t>给水管道</t>
    </r>
    <r>
      <rPr>
        <sz val="11"/>
        <rFont val="Times New Roman"/>
        <charset val="134"/>
      </rPr>
      <t>85m</t>
    </r>
    <r>
      <rPr>
        <sz val="11"/>
        <rFont val="宋体"/>
        <charset val="134"/>
      </rPr>
      <t>，安装消火栓给水压力泵</t>
    </r>
    <r>
      <rPr>
        <sz val="11"/>
        <rFont val="Times New Roman"/>
        <charset val="134"/>
      </rPr>
      <t>2</t>
    </r>
    <r>
      <rPr>
        <sz val="11"/>
        <rFont val="宋体"/>
        <charset val="134"/>
      </rPr>
      <t>台，喷淋给水压力泵</t>
    </r>
    <r>
      <rPr>
        <sz val="11"/>
        <rFont val="Times New Roman"/>
        <charset val="134"/>
      </rPr>
      <t>2</t>
    </r>
    <r>
      <rPr>
        <sz val="11"/>
        <rFont val="宋体"/>
        <charset val="134"/>
      </rPr>
      <t>台、稳压泵</t>
    </r>
    <r>
      <rPr>
        <sz val="11"/>
        <rFont val="Times New Roman"/>
        <charset val="134"/>
      </rPr>
      <t>2</t>
    </r>
    <r>
      <rPr>
        <sz val="11"/>
        <rFont val="宋体"/>
        <charset val="134"/>
      </rPr>
      <t>台、稳压罐</t>
    </r>
    <r>
      <rPr>
        <sz val="11"/>
        <rFont val="Times New Roman"/>
        <charset val="134"/>
      </rPr>
      <t>1</t>
    </r>
    <r>
      <rPr>
        <sz val="11"/>
        <rFont val="宋体"/>
        <charset val="134"/>
      </rPr>
      <t>台、闸阀压力表</t>
    </r>
    <r>
      <rPr>
        <sz val="11"/>
        <rFont val="Times New Roman"/>
        <charset val="134"/>
      </rPr>
      <t>1</t>
    </r>
    <r>
      <rPr>
        <sz val="11"/>
        <rFont val="宋体"/>
        <charset val="134"/>
      </rPr>
      <t>批，自动报警系统</t>
    </r>
    <r>
      <rPr>
        <sz val="11"/>
        <rFont val="Times New Roman"/>
        <charset val="134"/>
      </rPr>
      <t>1</t>
    </r>
    <r>
      <rPr>
        <sz val="11"/>
        <rFont val="宋体"/>
        <charset val="134"/>
      </rPr>
      <t>套、电力电缆</t>
    </r>
    <r>
      <rPr>
        <sz val="11"/>
        <rFont val="Times New Roman"/>
        <charset val="134"/>
      </rPr>
      <t>1</t>
    </r>
    <r>
      <rPr>
        <sz val="11"/>
        <rFont val="宋体"/>
        <charset val="134"/>
      </rPr>
      <t>批、配电柜</t>
    </r>
    <r>
      <rPr>
        <sz val="11"/>
        <rFont val="Times New Roman"/>
        <charset val="134"/>
      </rPr>
      <t>5</t>
    </r>
    <r>
      <rPr>
        <sz val="11"/>
        <rFont val="宋体"/>
        <charset val="134"/>
      </rPr>
      <t>台，</t>
    </r>
    <r>
      <rPr>
        <sz val="11"/>
        <rFont val="Times New Roman"/>
        <charset val="134"/>
      </rPr>
      <t>50kw</t>
    </r>
    <r>
      <rPr>
        <sz val="11"/>
        <rFont val="宋体"/>
        <charset val="134"/>
      </rPr>
      <t>柴油发电机组</t>
    </r>
    <r>
      <rPr>
        <sz val="11"/>
        <rFont val="Times New Roman"/>
        <charset val="134"/>
      </rPr>
      <t>1</t>
    </r>
    <r>
      <rPr>
        <sz val="11"/>
        <rFont val="宋体"/>
        <charset val="134"/>
      </rPr>
      <t>套，新建发电机房</t>
    </r>
    <r>
      <rPr>
        <sz val="11"/>
        <rFont val="Times New Roman"/>
        <charset val="134"/>
      </rPr>
      <t>20m2</t>
    </r>
    <r>
      <rPr>
        <sz val="11"/>
        <rFont val="宋体"/>
        <charset val="134"/>
      </rPr>
      <t>，新建彩钢瓦水泵房</t>
    </r>
    <r>
      <rPr>
        <sz val="11"/>
        <rFont val="Times New Roman"/>
        <charset val="134"/>
      </rPr>
      <t>37m2</t>
    </r>
    <r>
      <rPr>
        <sz val="11"/>
        <rFont val="宋体"/>
        <charset val="134"/>
      </rPr>
      <t>等设施建设</t>
    </r>
  </si>
  <si>
    <r>
      <rPr>
        <sz val="11"/>
        <rFont val="Times New Roman"/>
        <charset val="134"/>
      </rPr>
      <t>1.</t>
    </r>
    <r>
      <rPr>
        <sz val="11"/>
        <rFont val="宋体"/>
        <charset val="134"/>
      </rPr>
      <t>数量指标：架设</t>
    </r>
    <r>
      <rPr>
        <sz val="11"/>
        <rFont val="Times New Roman"/>
        <charset val="134"/>
      </rPr>
      <t>DN150</t>
    </r>
    <r>
      <rPr>
        <sz val="11"/>
        <rFont val="宋体"/>
        <charset val="134"/>
      </rPr>
      <t>给水管道</t>
    </r>
    <r>
      <rPr>
        <sz val="11"/>
        <rFont val="Times New Roman"/>
        <charset val="134"/>
      </rPr>
      <t>85m</t>
    </r>
    <r>
      <rPr>
        <sz val="11"/>
        <rFont val="宋体"/>
        <charset val="134"/>
      </rPr>
      <t>，安装消火栓给水压力泵</t>
    </r>
    <r>
      <rPr>
        <sz val="11"/>
        <rFont val="Times New Roman"/>
        <charset val="134"/>
      </rPr>
      <t>2</t>
    </r>
    <r>
      <rPr>
        <sz val="11"/>
        <rFont val="宋体"/>
        <charset val="134"/>
      </rPr>
      <t>台，喷淋给水压力泵</t>
    </r>
    <r>
      <rPr>
        <sz val="11"/>
        <rFont val="Times New Roman"/>
        <charset val="134"/>
      </rPr>
      <t>2</t>
    </r>
    <r>
      <rPr>
        <sz val="11"/>
        <rFont val="宋体"/>
        <charset val="134"/>
      </rPr>
      <t>台、稳压泵</t>
    </r>
    <r>
      <rPr>
        <sz val="11"/>
        <rFont val="Times New Roman"/>
        <charset val="134"/>
      </rPr>
      <t>2</t>
    </r>
    <r>
      <rPr>
        <sz val="11"/>
        <rFont val="宋体"/>
        <charset val="134"/>
      </rPr>
      <t>台、稳压罐</t>
    </r>
    <r>
      <rPr>
        <sz val="11"/>
        <rFont val="Times New Roman"/>
        <charset val="134"/>
      </rPr>
      <t>1</t>
    </r>
    <r>
      <rPr>
        <sz val="11"/>
        <rFont val="宋体"/>
        <charset val="134"/>
      </rPr>
      <t>台，自动报警系统</t>
    </r>
    <r>
      <rPr>
        <sz val="11"/>
        <rFont val="Times New Roman"/>
        <charset val="134"/>
      </rPr>
      <t>1</t>
    </r>
    <r>
      <rPr>
        <sz val="11"/>
        <rFont val="宋体"/>
        <charset val="134"/>
      </rPr>
      <t>套、配电柜</t>
    </r>
    <r>
      <rPr>
        <sz val="11"/>
        <rFont val="Times New Roman"/>
        <charset val="134"/>
      </rPr>
      <t>5</t>
    </r>
    <r>
      <rPr>
        <sz val="11"/>
        <rFont val="宋体"/>
        <charset val="134"/>
      </rPr>
      <t>台，</t>
    </r>
    <r>
      <rPr>
        <sz val="11"/>
        <rFont val="Times New Roman"/>
        <charset val="134"/>
      </rPr>
      <t>50kw</t>
    </r>
    <r>
      <rPr>
        <sz val="11"/>
        <rFont val="宋体"/>
        <charset val="134"/>
      </rPr>
      <t>柴油发电机组</t>
    </r>
    <r>
      <rPr>
        <sz val="11"/>
        <rFont val="Times New Roman"/>
        <charset val="134"/>
      </rPr>
      <t>1</t>
    </r>
    <r>
      <rPr>
        <sz val="11"/>
        <rFont val="宋体"/>
        <charset val="134"/>
      </rPr>
      <t>套，新建发电机房</t>
    </r>
    <r>
      <rPr>
        <sz val="11"/>
        <rFont val="Times New Roman"/>
        <charset val="134"/>
      </rPr>
      <t>20m2</t>
    </r>
    <r>
      <rPr>
        <sz val="11"/>
        <rFont val="宋体"/>
        <charset val="134"/>
      </rPr>
      <t>，新建彩钢瓦水泵房</t>
    </r>
    <r>
      <rPr>
        <sz val="11"/>
        <rFont val="Times New Roman"/>
        <charset val="134"/>
      </rPr>
      <t>37m2</t>
    </r>
    <r>
      <rPr>
        <sz val="11"/>
        <rFont val="宋体"/>
        <charset val="134"/>
      </rPr>
      <t>等设施建设；</t>
    </r>
    <r>
      <rPr>
        <sz val="11"/>
        <rFont val="Times New Roman"/>
        <charset val="134"/>
      </rPr>
      <t>2.</t>
    </r>
    <r>
      <rPr>
        <sz val="11"/>
        <rFont val="宋体"/>
        <charset val="134"/>
      </rPr>
      <t>质量指标</t>
    </r>
    <r>
      <rPr>
        <sz val="11"/>
        <rFont val="Times New Roman"/>
        <charset val="134"/>
      </rPr>
      <t>:</t>
    </r>
    <r>
      <rPr>
        <sz val="11"/>
        <rFont val="宋体"/>
        <charset val="134"/>
      </rPr>
      <t>工程验收合格率</t>
    </r>
    <r>
      <rPr>
        <sz val="11"/>
        <rFont val="Times New Roman"/>
        <charset val="134"/>
      </rPr>
      <t>100%</t>
    </r>
    <r>
      <rPr>
        <sz val="11"/>
        <rFont val="宋体"/>
        <charset val="134"/>
      </rPr>
      <t>；</t>
    </r>
    <r>
      <rPr>
        <sz val="11"/>
        <rFont val="Times New Roman"/>
        <charset val="134"/>
      </rPr>
      <t>3.</t>
    </r>
    <r>
      <rPr>
        <sz val="11"/>
        <rFont val="宋体"/>
        <charset val="134"/>
      </rPr>
      <t>时效指标：当年开工率</t>
    </r>
    <r>
      <rPr>
        <sz val="11"/>
        <rFont val="Times New Roman"/>
        <charset val="134"/>
      </rPr>
      <t>100%</t>
    </r>
    <r>
      <rPr>
        <sz val="11"/>
        <rFont val="宋体"/>
        <charset val="134"/>
      </rPr>
      <t>；</t>
    </r>
    <r>
      <rPr>
        <sz val="11"/>
        <rFont val="Times New Roman"/>
        <charset val="134"/>
      </rPr>
      <t>4.</t>
    </r>
    <r>
      <rPr>
        <sz val="11"/>
        <rFont val="宋体"/>
        <charset val="134"/>
      </rPr>
      <t>满意度指标：受益人口满意度</t>
    </r>
    <r>
      <rPr>
        <sz val="11"/>
        <rFont val="Times New Roman"/>
        <charset val="134"/>
      </rPr>
      <t>≥95%</t>
    </r>
    <r>
      <rPr>
        <sz val="11"/>
        <rFont val="宋体"/>
        <charset val="134"/>
      </rPr>
      <t>。</t>
    </r>
  </si>
  <si>
    <t>姚安县光禄镇草海冷链物流基地配套包装厂建设配套项目</t>
  </si>
  <si>
    <r>
      <rPr>
        <sz val="11"/>
        <rFont val="宋体"/>
        <charset val="134"/>
      </rPr>
      <t>完成</t>
    </r>
    <r>
      <rPr>
        <sz val="11"/>
        <rFont val="Times New Roman"/>
        <charset val="134"/>
      </rPr>
      <t>5871</t>
    </r>
    <r>
      <rPr>
        <sz val="11"/>
        <rFont val="宋体"/>
        <charset val="134"/>
      </rPr>
      <t>平方米包装厂厂房排烟窗安装，安装面积</t>
    </r>
    <r>
      <rPr>
        <sz val="11"/>
        <rFont val="Times New Roman"/>
        <charset val="134"/>
      </rPr>
      <t>395m2</t>
    </r>
    <r>
      <rPr>
        <sz val="11"/>
        <rFont val="宋体"/>
        <charset val="134"/>
      </rPr>
      <t>等设施建设</t>
    </r>
  </si>
  <si>
    <r>
      <rPr>
        <sz val="11"/>
        <rFont val="Times New Roman"/>
        <charset val="134"/>
      </rPr>
      <t>1.</t>
    </r>
    <r>
      <rPr>
        <sz val="11"/>
        <rFont val="宋体"/>
        <charset val="134"/>
      </rPr>
      <t>数量指标：完成</t>
    </r>
    <r>
      <rPr>
        <sz val="11"/>
        <rFont val="Times New Roman"/>
        <charset val="134"/>
      </rPr>
      <t>5871</t>
    </r>
    <r>
      <rPr>
        <sz val="11"/>
        <rFont val="宋体"/>
        <charset val="134"/>
      </rPr>
      <t>平方米包装厂厂房排烟窗安装，安装面积</t>
    </r>
    <r>
      <rPr>
        <sz val="11"/>
        <rFont val="Times New Roman"/>
        <charset val="134"/>
      </rPr>
      <t>395m2</t>
    </r>
    <r>
      <rPr>
        <sz val="11"/>
        <rFont val="宋体"/>
        <charset val="134"/>
      </rPr>
      <t>等设施建设；</t>
    </r>
    <r>
      <rPr>
        <sz val="11"/>
        <rFont val="Times New Roman"/>
        <charset val="134"/>
      </rPr>
      <t>2.</t>
    </r>
    <r>
      <rPr>
        <sz val="11"/>
        <rFont val="宋体"/>
        <charset val="134"/>
      </rPr>
      <t>质量指标</t>
    </r>
    <r>
      <rPr>
        <sz val="11"/>
        <rFont val="Times New Roman"/>
        <charset val="134"/>
      </rPr>
      <t>:</t>
    </r>
    <r>
      <rPr>
        <sz val="11"/>
        <rFont val="宋体"/>
        <charset val="134"/>
      </rPr>
      <t>工程验收合格率</t>
    </r>
    <r>
      <rPr>
        <sz val="11"/>
        <rFont val="Times New Roman"/>
        <charset val="134"/>
      </rPr>
      <t>100%</t>
    </r>
    <r>
      <rPr>
        <sz val="11"/>
        <rFont val="宋体"/>
        <charset val="134"/>
      </rPr>
      <t>；</t>
    </r>
    <r>
      <rPr>
        <sz val="11"/>
        <rFont val="Times New Roman"/>
        <charset val="134"/>
      </rPr>
      <t>3.</t>
    </r>
    <r>
      <rPr>
        <sz val="11"/>
        <rFont val="宋体"/>
        <charset val="134"/>
      </rPr>
      <t>时效指标：当年开工率</t>
    </r>
    <r>
      <rPr>
        <sz val="11"/>
        <rFont val="Times New Roman"/>
        <charset val="134"/>
      </rPr>
      <t>100%</t>
    </r>
    <r>
      <rPr>
        <sz val="11"/>
        <rFont val="宋体"/>
        <charset val="134"/>
      </rPr>
      <t>；</t>
    </r>
    <r>
      <rPr>
        <sz val="11"/>
        <rFont val="Times New Roman"/>
        <charset val="134"/>
      </rPr>
      <t>4.</t>
    </r>
    <r>
      <rPr>
        <sz val="11"/>
        <rFont val="宋体"/>
        <charset val="134"/>
      </rPr>
      <t>满意度指标：受益人口满意度</t>
    </r>
    <r>
      <rPr>
        <sz val="11"/>
        <rFont val="Times New Roman"/>
        <charset val="134"/>
      </rPr>
      <t>≥95%</t>
    </r>
    <r>
      <rPr>
        <sz val="11"/>
        <rFont val="宋体"/>
        <charset val="134"/>
      </rPr>
      <t>。</t>
    </r>
  </si>
  <si>
    <t>姚安县栋川镇郭家凹农业产业水肥一体化项目</t>
  </si>
  <si>
    <t>郭家凹村</t>
  </si>
  <si>
    <r>
      <rPr>
        <sz val="11"/>
        <rFont val="宋体"/>
        <charset val="134"/>
      </rPr>
      <t>建设项目主要发展烤烟产业，由</t>
    </r>
    <r>
      <rPr>
        <sz val="11"/>
        <rFont val="Times New Roman"/>
        <charset val="134"/>
      </rPr>
      <t>PC</t>
    </r>
    <r>
      <rPr>
        <sz val="11"/>
        <rFont val="宋体"/>
        <charset val="134"/>
      </rPr>
      <t>端、脉冲电磁阀、无线电磁阀控制器，田间主管，支管、滴灌带等软硬件组成。田间配套主管口径为</t>
    </r>
    <r>
      <rPr>
        <sz val="11"/>
        <rFont val="Times New Roman"/>
        <charset val="134"/>
      </rPr>
      <t>DE160</t>
    </r>
    <r>
      <rPr>
        <sz val="11"/>
        <rFont val="宋体"/>
        <charset val="134"/>
      </rPr>
      <t>、支管配套口径为</t>
    </r>
    <r>
      <rPr>
        <sz val="11"/>
        <rFont val="Times New Roman"/>
        <charset val="134"/>
      </rPr>
      <t>DE110</t>
    </r>
    <r>
      <rPr>
        <sz val="11"/>
        <rFont val="宋体"/>
        <charset val="134"/>
      </rPr>
      <t>、</t>
    </r>
    <r>
      <rPr>
        <sz val="11"/>
        <rFont val="Times New Roman"/>
        <charset val="134"/>
      </rPr>
      <t>DE90</t>
    </r>
    <r>
      <rPr>
        <sz val="11"/>
        <rFont val="宋体"/>
        <charset val="134"/>
      </rPr>
      <t>两种及相关配件</t>
    </r>
  </si>
  <si>
    <r>
      <rPr>
        <sz val="11"/>
        <rFont val="Times New Roman"/>
        <charset val="134"/>
      </rPr>
      <t>1.</t>
    </r>
    <r>
      <rPr>
        <sz val="11"/>
        <rFont val="宋体"/>
        <charset val="134"/>
      </rPr>
      <t>数量指标：发展烤烟产业，增加烤农产业。建设项目主要由</t>
    </r>
    <r>
      <rPr>
        <sz val="11"/>
        <rFont val="Times New Roman"/>
        <charset val="134"/>
      </rPr>
      <t>PC</t>
    </r>
    <r>
      <rPr>
        <sz val="11"/>
        <rFont val="宋体"/>
        <charset val="134"/>
      </rPr>
      <t>端、脉冲电磁阀、无线电磁阀控制器，田间主管，支管、滴灌带等软硬件组成。田间配套主管口径为</t>
    </r>
    <r>
      <rPr>
        <sz val="11"/>
        <rFont val="Times New Roman"/>
        <charset val="134"/>
      </rPr>
      <t>DE160</t>
    </r>
    <r>
      <rPr>
        <sz val="11"/>
        <rFont val="宋体"/>
        <charset val="134"/>
      </rPr>
      <t>、支管配套口径为</t>
    </r>
    <r>
      <rPr>
        <sz val="11"/>
        <rFont val="Times New Roman"/>
        <charset val="134"/>
      </rPr>
      <t>DE110</t>
    </r>
    <r>
      <rPr>
        <sz val="11"/>
        <rFont val="宋体"/>
        <charset val="134"/>
      </rPr>
      <t>、</t>
    </r>
    <r>
      <rPr>
        <sz val="11"/>
        <rFont val="Times New Roman"/>
        <charset val="134"/>
      </rPr>
      <t>DE90</t>
    </r>
    <r>
      <rPr>
        <sz val="11"/>
        <rFont val="宋体"/>
        <charset val="134"/>
      </rPr>
      <t>两种及相关配件；</t>
    </r>
    <r>
      <rPr>
        <sz val="11"/>
        <rFont val="Times New Roman"/>
        <charset val="134"/>
      </rPr>
      <t>2.</t>
    </r>
    <r>
      <rPr>
        <sz val="11"/>
        <rFont val="宋体"/>
        <charset val="134"/>
      </rPr>
      <t>质量指标</t>
    </r>
    <r>
      <rPr>
        <sz val="11"/>
        <rFont val="Times New Roman"/>
        <charset val="134"/>
      </rPr>
      <t>:</t>
    </r>
    <r>
      <rPr>
        <sz val="11"/>
        <rFont val="宋体"/>
        <charset val="134"/>
      </rPr>
      <t>工程验收合格率</t>
    </r>
    <r>
      <rPr>
        <sz val="11"/>
        <rFont val="Times New Roman"/>
        <charset val="134"/>
      </rPr>
      <t>100%</t>
    </r>
    <r>
      <rPr>
        <sz val="11"/>
        <rFont val="宋体"/>
        <charset val="134"/>
      </rPr>
      <t>；</t>
    </r>
    <r>
      <rPr>
        <sz val="11"/>
        <rFont val="Times New Roman"/>
        <charset val="134"/>
      </rPr>
      <t>3.</t>
    </r>
    <r>
      <rPr>
        <sz val="11"/>
        <rFont val="宋体"/>
        <charset val="134"/>
      </rPr>
      <t>时效指标：当年开工率</t>
    </r>
    <r>
      <rPr>
        <sz val="11"/>
        <rFont val="Times New Roman"/>
        <charset val="134"/>
      </rPr>
      <t>100%</t>
    </r>
    <r>
      <rPr>
        <sz val="11"/>
        <rFont val="宋体"/>
        <charset val="134"/>
      </rPr>
      <t>；</t>
    </r>
    <r>
      <rPr>
        <sz val="11"/>
        <rFont val="Times New Roman"/>
        <charset val="134"/>
      </rPr>
      <t>4.</t>
    </r>
    <r>
      <rPr>
        <sz val="11"/>
        <rFont val="宋体"/>
        <charset val="134"/>
      </rPr>
      <t>满意度指标：受益人口满意度</t>
    </r>
    <r>
      <rPr>
        <sz val="11"/>
        <rFont val="Times New Roman"/>
        <charset val="134"/>
      </rPr>
      <t>≥95%</t>
    </r>
    <r>
      <rPr>
        <sz val="11"/>
        <rFont val="宋体"/>
        <charset val="134"/>
      </rPr>
      <t>。</t>
    </r>
  </si>
  <si>
    <t>姚安县乡村振兴建设项目（姚安县左门乡火腿加工厂建设项目）</t>
  </si>
  <si>
    <t>苤拉村</t>
  </si>
  <si>
    <r>
      <rPr>
        <sz val="11"/>
        <rFont val="宋体"/>
        <charset val="134"/>
      </rPr>
      <t>建设火腿加工厂</t>
    </r>
    <r>
      <rPr>
        <sz val="11"/>
        <rFont val="Times New Roman"/>
        <charset val="134"/>
      </rPr>
      <t>1</t>
    </r>
    <r>
      <rPr>
        <sz val="11"/>
        <rFont val="宋体"/>
        <charset val="134"/>
      </rPr>
      <t>个，建设厂区</t>
    </r>
    <r>
      <rPr>
        <sz val="11"/>
        <rFont val="Times New Roman"/>
        <charset val="134"/>
      </rPr>
      <t>1000m²,</t>
    </r>
    <r>
      <rPr>
        <sz val="11"/>
        <rFont val="宋体"/>
        <charset val="134"/>
      </rPr>
      <t>建设仓库</t>
    </r>
    <r>
      <rPr>
        <sz val="11"/>
        <rFont val="Times New Roman"/>
        <charset val="134"/>
      </rPr>
      <t>300m²</t>
    </r>
    <r>
      <rPr>
        <sz val="11"/>
        <rFont val="宋体"/>
        <charset val="134"/>
      </rPr>
      <t>，</t>
    </r>
    <r>
      <rPr>
        <sz val="11"/>
        <rFont val="Times New Roman"/>
        <charset val="134"/>
      </rPr>
      <t>850m³</t>
    </r>
    <r>
      <rPr>
        <sz val="11"/>
        <rFont val="宋体"/>
        <charset val="134"/>
      </rPr>
      <t>库容</t>
    </r>
    <r>
      <rPr>
        <sz val="11"/>
        <rFont val="Times New Roman"/>
        <charset val="134"/>
      </rPr>
      <t>1</t>
    </r>
    <r>
      <rPr>
        <sz val="11"/>
        <rFont val="宋体"/>
        <charset val="134"/>
      </rPr>
      <t>个，火腿加工器械</t>
    </r>
    <r>
      <rPr>
        <sz val="11"/>
        <rFont val="Times New Roman"/>
        <charset val="134"/>
      </rPr>
      <t>3</t>
    </r>
    <r>
      <rPr>
        <sz val="11"/>
        <rFont val="宋体"/>
        <charset val="134"/>
      </rPr>
      <t>台</t>
    </r>
  </si>
  <si>
    <r>
      <rPr>
        <sz val="11"/>
        <rFont val="Times New Roman"/>
        <charset val="134"/>
      </rPr>
      <t>1.</t>
    </r>
    <r>
      <rPr>
        <sz val="11"/>
        <rFont val="宋体"/>
        <charset val="134"/>
      </rPr>
      <t>数量指标：建设火腿加工厂</t>
    </r>
    <r>
      <rPr>
        <sz val="11"/>
        <rFont val="Times New Roman"/>
        <charset val="134"/>
      </rPr>
      <t>1</t>
    </r>
    <r>
      <rPr>
        <sz val="11"/>
        <rFont val="宋体"/>
        <charset val="134"/>
      </rPr>
      <t>个，建设厂区</t>
    </r>
    <r>
      <rPr>
        <sz val="11"/>
        <rFont val="Times New Roman"/>
        <charset val="134"/>
      </rPr>
      <t>1000m²,</t>
    </r>
    <r>
      <rPr>
        <sz val="11"/>
        <rFont val="宋体"/>
        <charset val="134"/>
      </rPr>
      <t>建设仓库</t>
    </r>
    <r>
      <rPr>
        <sz val="11"/>
        <rFont val="Times New Roman"/>
        <charset val="134"/>
      </rPr>
      <t>300m²</t>
    </r>
    <r>
      <rPr>
        <sz val="11"/>
        <rFont val="宋体"/>
        <charset val="134"/>
      </rPr>
      <t>，</t>
    </r>
    <r>
      <rPr>
        <sz val="11"/>
        <rFont val="Times New Roman"/>
        <charset val="134"/>
      </rPr>
      <t>850m³</t>
    </r>
    <r>
      <rPr>
        <sz val="11"/>
        <rFont val="宋体"/>
        <charset val="134"/>
      </rPr>
      <t>库容</t>
    </r>
    <r>
      <rPr>
        <sz val="11"/>
        <rFont val="Times New Roman"/>
        <charset val="134"/>
      </rPr>
      <t>1</t>
    </r>
    <r>
      <rPr>
        <sz val="11"/>
        <rFont val="宋体"/>
        <charset val="134"/>
      </rPr>
      <t>个，火腿加工器械</t>
    </r>
    <r>
      <rPr>
        <sz val="11"/>
        <rFont val="Times New Roman"/>
        <charset val="134"/>
      </rPr>
      <t>3</t>
    </r>
    <r>
      <rPr>
        <sz val="11"/>
        <rFont val="宋体"/>
        <charset val="134"/>
      </rPr>
      <t>台；</t>
    </r>
    <r>
      <rPr>
        <sz val="11"/>
        <rFont val="Times New Roman"/>
        <charset val="134"/>
      </rPr>
      <t>2.</t>
    </r>
    <r>
      <rPr>
        <sz val="11"/>
        <rFont val="宋体"/>
        <charset val="134"/>
      </rPr>
      <t>质量指标</t>
    </r>
    <r>
      <rPr>
        <sz val="11"/>
        <rFont val="Times New Roman"/>
        <charset val="134"/>
      </rPr>
      <t>:</t>
    </r>
    <r>
      <rPr>
        <sz val="11"/>
        <rFont val="宋体"/>
        <charset val="134"/>
      </rPr>
      <t>工程验收合格率</t>
    </r>
    <r>
      <rPr>
        <sz val="11"/>
        <rFont val="Times New Roman"/>
        <charset val="134"/>
      </rPr>
      <t>100%</t>
    </r>
    <r>
      <rPr>
        <sz val="11"/>
        <rFont val="宋体"/>
        <charset val="134"/>
      </rPr>
      <t>；</t>
    </r>
    <r>
      <rPr>
        <sz val="11"/>
        <rFont val="Times New Roman"/>
        <charset val="134"/>
      </rPr>
      <t>3.</t>
    </r>
    <r>
      <rPr>
        <sz val="11"/>
        <rFont val="宋体"/>
        <charset val="134"/>
      </rPr>
      <t>时效指标：当年开工率</t>
    </r>
    <r>
      <rPr>
        <sz val="11"/>
        <rFont val="Times New Roman"/>
        <charset val="134"/>
      </rPr>
      <t>100%</t>
    </r>
    <r>
      <rPr>
        <sz val="11"/>
        <rFont val="宋体"/>
        <charset val="134"/>
      </rPr>
      <t>；</t>
    </r>
    <r>
      <rPr>
        <sz val="11"/>
        <rFont val="Times New Roman"/>
        <charset val="134"/>
      </rPr>
      <t>4.</t>
    </r>
    <r>
      <rPr>
        <sz val="11"/>
        <rFont val="宋体"/>
        <charset val="134"/>
      </rPr>
      <t>满意度指标：受益人口满意度</t>
    </r>
    <r>
      <rPr>
        <sz val="11"/>
        <rFont val="Times New Roman"/>
        <charset val="134"/>
      </rPr>
      <t>≥95%</t>
    </r>
    <r>
      <rPr>
        <sz val="11"/>
        <rFont val="宋体"/>
        <charset val="134"/>
      </rPr>
      <t>。</t>
    </r>
  </si>
  <si>
    <t>姚安县特色产业园区标准化厂房室外附属建设项目</t>
  </si>
  <si>
    <r>
      <rPr>
        <sz val="11"/>
        <rFont val="宋体"/>
        <charset val="134"/>
      </rPr>
      <t>厂房安装钢丝网骨架聚乙烯</t>
    </r>
    <r>
      <rPr>
        <sz val="11"/>
        <rFont val="Times New Roman"/>
        <charset val="134"/>
      </rPr>
      <t>(PE)</t>
    </r>
    <r>
      <rPr>
        <sz val="11"/>
        <rFont val="宋体"/>
        <charset val="134"/>
      </rPr>
      <t>管</t>
    </r>
    <r>
      <rPr>
        <sz val="11"/>
        <rFont val="Times New Roman"/>
        <charset val="134"/>
      </rPr>
      <t>1472.19</t>
    </r>
    <r>
      <rPr>
        <sz val="11"/>
        <rFont val="宋体"/>
        <charset val="134"/>
      </rPr>
      <t>米等配套设备；安装钢带增强聚乙烯（</t>
    </r>
    <r>
      <rPr>
        <sz val="11"/>
        <rFont val="Times New Roman"/>
        <charset val="134"/>
      </rPr>
      <t>PE</t>
    </r>
    <r>
      <rPr>
        <sz val="11"/>
        <rFont val="宋体"/>
        <charset val="134"/>
      </rPr>
      <t>）螺旋波纹管</t>
    </r>
    <r>
      <rPr>
        <sz val="11"/>
        <rFont val="Times New Roman"/>
        <charset val="134"/>
      </rPr>
      <t>1230.7</t>
    </r>
    <r>
      <rPr>
        <sz val="11"/>
        <rFont val="宋体"/>
        <charset val="134"/>
      </rPr>
      <t>米；室外道路硬化</t>
    </r>
    <r>
      <rPr>
        <sz val="11"/>
        <rFont val="Times New Roman"/>
        <charset val="134"/>
      </rPr>
      <t>2324.85</t>
    </r>
    <r>
      <rPr>
        <sz val="11"/>
        <rFont val="宋体"/>
        <charset val="134"/>
      </rPr>
      <t>㎡，安装砌缘石</t>
    </r>
    <r>
      <rPr>
        <sz val="11"/>
        <rFont val="Times New Roman"/>
        <charset val="134"/>
      </rPr>
      <t>256.45</t>
    </r>
    <r>
      <rPr>
        <sz val="11"/>
        <rFont val="宋体"/>
        <charset val="134"/>
      </rPr>
      <t>米，挡土墙支砌等配套设施</t>
    </r>
    <r>
      <rPr>
        <sz val="11"/>
        <rFont val="Times New Roman"/>
        <charset val="134"/>
      </rPr>
      <t xml:space="preserve">
</t>
    </r>
  </si>
  <si>
    <r>
      <rPr>
        <sz val="11"/>
        <rFont val="Times New Roman"/>
        <charset val="134"/>
      </rPr>
      <t>1.</t>
    </r>
    <r>
      <rPr>
        <sz val="11"/>
        <rFont val="宋体"/>
        <charset val="134"/>
      </rPr>
      <t>数量指标：安装钢丝网骨架聚乙烯</t>
    </r>
    <r>
      <rPr>
        <sz val="11"/>
        <rFont val="Times New Roman"/>
        <charset val="134"/>
      </rPr>
      <t>(PE)</t>
    </r>
    <r>
      <rPr>
        <sz val="11"/>
        <rFont val="宋体"/>
        <charset val="134"/>
      </rPr>
      <t>管</t>
    </r>
    <r>
      <rPr>
        <sz val="11"/>
        <rFont val="Times New Roman"/>
        <charset val="134"/>
      </rPr>
      <t>1472.19</t>
    </r>
    <r>
      <rPr>
        <sz val="11"/>
        <rFont val="宋体"/>
        <charset val="134"/>
      </rPr>
      <t>米；安装钢带增强聚乙烯（</t>
    </r>
    <r>
      <rPr>
        <sz val="11"/>
        <rFont val="Times New Roman"/>
        <charset val="134"/>
      </rPr>
      <t>PE</t>
    </r>
    <r>
      <rPr>
        <sz val="11"/>
        <rFont val="宋体"/>
        <charset val="134"/>
      </rPr>
      <t>）螺旋波纹管</t>
    </r>
    <r>
      <rPr>
        <sz val="11"/>
        <rFont val="Times New Roman"/>
        <charset val="134"/>
      </rPr>
      <t>1230.7</t>
    </r>
    <r>
      <rPr>
        <sz val="11"/>
        <rFont val="宋体"/>
        <charset val="134"/>
      </rPr>
      <t>米；室外道路硬化</t>
    </r>
    <r>
      <rPr>
        <sz val="11"/>
        <rFont val="Times New Roman"/>
        <charset val="134"/>
      </rPr>
      <t>2324.85</t>
    </r>
    <r>
      <rPr>
        <sz val="11"/>
        <rFont val="宋体"/>
        <charset val="134"/>
      </rPr>
      <t>㎡，安装砌缘石</t>
    </r>
    <r>
      <rPr>
        <sz val="11"/>
        <rFont val="Times New Roman"/>
        <charset val="134"/>
      </rPr>
      <t>256.45</t>
    </r>
    <r>
      <rPr>
        <sz val="11"/>
        <rFont val="宋体"/>
        <charset val="134"/>
      </rPr>
      <t>米；</t>
    </r>
    <r>
      <rPr>
        <sz val="11"/>
        <rFont val="Times New Roman"/>
        <charset val="134"/>
      </rPr>
      <t>2.</t>
    </r>
    <r>
      <rPr>
        <sz val="11"/>
        <rFont val="宋体"/>
        <charset val="134"/>
      </rPr>
      <t>质量指标</t>
    </r>
    <r>
      <rPr>
        <sz val="11"/>
        <rFont val="Times New Roman"/>
        <charset val="134"/>
      </rPr>
      <t>:</t>
    </r>
    <r>
      <rPr>
        <sz val="11"/>
        <rFont val="宋体"/>
        <charset val="134"/>
      </rPr>
      <t>工程验收合格率</t>
    </r>
    <r>
      <rPr>
        <sz val="11"/>
        <rFont val="Times New Roman"/>
        <charset val="134"/>
      </rPr>
      <t>100%</t>
    </r>
    <r>
      <rPr>
        <sz val="11"/>
        <rFont val="宋体"/>
        <charset val="134"/>
      </rPr>
      <t>；</t>
    </r>
    <r>
      <rPr>
        <sz val="11"/>
        <rFont val="Times New Roman"/>
        <charset val="134"/>
      </rPr>
      <t>3.</t>
    </r>
    <r>
      <rPr>
        <sz val="11"/>
        <rFont val="宋体"/>
        <charset val="134"/>
      </rPr>
      <t>时效指标：当年开工率</t>
    </r>
    <r>
      <rPr>
        <sz val="11"/>
        <rFont val="Times New Roman"/>
        <charset val="134"/>
      </rPr>
      <t>100%</t>
    </r>
    <r>
      <rPr>
        <sz val="11"/>
        <rFont val="宋体"/>
        <charset val="134"/>
      </rPr>
      <t>；</t>
    </r>
    <r>
      <rPr>
        <sz val="11"/>
        <rFont val="Times New Roman"/>
        <charset val="134"/>
      </rPr>
      <t>4.</t>
    </r>
    <r>
      <rPr>
        <sz val="11"/>
        <rFont val="宋体"/>
        <charset val="134"/>
      </rPr>
      <t>满意度指标：受益人口满意度</t>
    </r>
    <r>
      <rPr>
        <sz val="11"/>
        <rFont val="Times New Roman"/>
        <charset val="134"/>
      </rPr>
      <t>≥95%</t>
    </r>
    <r>
      <rPr>
        <sz val="11"/>
        <rFont val="宋体"/>
        <charset val="134"/>
      </rPr>
      <t>。</t>
    </r>
  </si>
  <si>
    <t>光禄镇发展新型农村集体经济建设项目</t>
  </si>
  <si>
    <t>光禄社区</t>
  </si>
  <si>
    <t>组织部</t>
  </si>
  <si>
    <t>新建牛棚13个，总面积4638.66㎡；青贮池10个，总容积3721.95m³；尿液池面积92.16㎡，最大容积231.5㎡；化尸窖占地面积11.81㎡，容积23.6m³；饲料间面积258.64㎡；门控、消毒、更衣室面积106.33㎡；牛台面积25㎡；消防水池、水泵房面积84.00㎡，容积108m³。</t>
  </si>
  <si>
    <r>
      <t>光禄镇福光村、梯子村、草海村、光禄社区及适中乡三木村新建牛棚</t>
    </r>
    <r>
      <rPr>
        <sz val="11"/>
        <rFont val="Times New Roman"/>
        <charset val="134"/>
      </rPr>
      <t>4638.66</t>
    </r>
    <r>
      <rPr>
        <sz val="11"/>
        <rFont val="宋体"/>
        <charset val="134"/>
      </rPr>
      <t>平方米；青储池</t>
    </r>
    <r>
      <rPr>
        <sz val="11"/>
        <rFont val="Times New Roman"/>
        <charset val="134"/>
      </rPr>
      <t>3721.95</t>
    </r>
    <r>
      <rPr>
        <sz val="11"/>
        <rFont val="宋体"/>
        <charset val="134"/>
      </rPr>
      <t>立方米；尿液池</t>
    </r>
    <r>
      <rPr>
        <sz val="11"/>
        <rFont val="Times New Roman"/>
        <charset val="134"/>
      </rPr>
      <t>92.16</t>
    </r>
    <r>
      <rPr>
        <sz val="11"/>
        <rFont val="宋体"/>
        <charset val="134"/>
      </rPr>
      <t>平方米；化尸窖</t>
    </r>
    <r>
      <rPr>
        <sz val="11"/>
        <rFont val="Times New Roman"/>
        <charset val="134"/>
      </rPr>
      <t>11.81</t>
    </r>
    <r>
      <rPr>
        <sz val="11"/>
        <rFont val="宋体"/>
        <charset val="134"/>
      </rPr>
      <t>平方米；饲料间</t>
    </r>
    <r>
      <rPr>
        <sz val="11"/>
        <rFont val="Times New Roman"/>
        <charset val="134"/>
      </rPr>
      <t>258.64</t>
    </r>
    <r>
      <rPr>
        <sz val="11"/>
        <rFont val="宋体"/>
        <charset val="134"/>
      </rPr>
      <t>平方米；门控、消毒、更衣室面积</t>
    </r>
    <r>
      <rPr>
        <sz val="11"/>
        <rFont val="Times New Roman"/>
        <charset val="134"/>
      </rPr>
      <t>106.33</t>
    </r>
    <r>
      <rPr>
        <sz val="11"/>
        <rFont val="宋体"/>
        <charset val="134"/>
      </rPr>
      <t>平方米；牛台</t>
    </r>
    <r>
      <rPr>
        <sz val="11"/>
        <rFont val="Times New Roman"/>
        <charset val="134"/>
      </rPr>
      <t>25</t>
    </r>
    <r>
      <rPr>
        <sz val="11"/>
        <rFont val="宋体"/>
        <charset val="134"/>
      </rPr>
      <t>平方米；消防水池、水泵房面积</t>
    </r>
    <r>
      <rPr>
        <sz val="11"/>
        <rFont val="Times New Roman"/>
        <charset val="134"/>
      </rPr>
      <t>84.00</t>
    </r>
    <r>
      <rPr>
        <sz val="11"/>
        <rFont val="宋体"/>
        <charset val="134"/>
      </rPr>
      <t>平方米。项目建成后，使五个村委会</t>
    </r>
    <r>
      <rPr>
        <sz val="11"/>
        <rFont val="Times New Roman"/>
        <charset val="134"/>
      </rPr>
      <t>290</t>
    </r>
    <r>
      <rPr>
        <sz val="11"/>
        <rFont val="宋体"/>
        <charset val="134"/>
      </rPr>
      <t>户贫困户，</t>
    </r>
    <r>
      <rPr>
        <sz val="11"/>
        <rFont val="Times New Roman"/>
        <charset val="134"/>
      </rPr>
      <t>1064</t>
    </r>
    <r>
      <rPr>
        <sz val="11"/>
        <rFont val="宋体"/>
        <charset val="134"/>
      </rPr>
      <t>个脱贫人口直接受益。</t>
    </r>
  </si>
  <si>
    <t>姚安县农文旅融合玫瑰产业园建设项目</t>
  </si>
  <si>
    <t>文化和旅游局</t>
  </si>
  <si>
    <r>
      <rPr>
        <sz val="11"/>
        <rFont val="宋体"/>
        <charset val="134"/>
      </rPr>
      <t>建设玫瑰产业园</t>
    </r>
    <r>
      <rPr>
        <sz val="11"/>
        <rFont val="Times New Roman"/>
        <charset val="134"/>
      </rPr>
      <t>1740</t>
    </r>
    <r>
      <rPr>
        <sz val="11"/>
        <rFont val="宋体"/>
        <charset val="134"/>
      </rPr>
      <t>㎡，建设玫瑰花种植研学基地</t>
    </r>
    <r>
      <rPr>
        <sz val="11"/>
        <rFont val="Times New Roman"/>
        <charset val="134"/>
      </rPr>
      <t>1</t>
    </r>
    <r>
      <rPr>
        <sz val="11"/>
        <rFont val="宋体"/>
        <charset val="134"/>
      </rPr>
      <t>个，建设特色商品交易中心、文创中心、玫瑰乐园</t>
    </r>
  </si>
  <si>
    <r>
      <rPr>
        <sz val="11"/>
        <rFont val="Times New Roman"/>
        <charset val="134"/>
      </rPr>
      <t>1.</t>
    </r>
    <r>
      <rPr>
        <sz val="11"/>
        <rFont val="宋体"/>
        <charset val="134"/>
      </rPr>
      <t>数量指标：建玫瑰产业园</t>
    </r>
    <r>
      <rPr>
        <sz val="11"/>
        <rFont val="Times New Roman"/>
        <charset val="134"/>
      </rPr>
      <t>1740</t>
    </r>
    <r>
      <rPr>
        <sz val="11"/>
        <rFont val="宋体"/>
        <charset val="134"/>
      </rPr>
      <t>㎡，建玫瑰花种植研学基地</t>
    </r>
    <r>
      <rPr>
        <sz val="11"/>
        <rFont val="Times New Roman"/>
        <charset val="134"/>
      </rPr>
      <t>1</t>
    </r>
    <r>
      <rPr>
        <sz val="11"/>
        <rFont val="宋体"/>
        <charset val="134"/>
      </rPr>
      <t>个，建设特色商品交易中心、文创中心、玫瑰乐园；</t>
    </r>
    <r>
      <rPr>
        <sz val="11"/>
        <rFont val="Times New Roman"/>
        <charset val="134"/>
      </rPr>
      <t>2.</t>
    </r>
    <r>
      <rPr>
        <sz val="11"/>
        <rFont val="宋体"/>
        <charset val="134"/>
      </rPr>
      <t>质量指标</t>
    </r>
    <r>
      <rPr>
        <sz val="11"/>
        <rFont val="Times New Roman"/>
        <charset val="134"/>
      </rPr>
      <t>:</t>
    </r>
    <r>
      <rPr>
        <sz val="11"/>
        <rFont val="宋体"/>
        <charset val="134"/>
      </rPr>
      <t>工程验收合格率</t>
    </r>
    <r>
      <rPr>
        <sz val="11"/>
        <rFont val="Times New Roman"/>
        <charset val="134"/>
      </rPr>
      <t>100%</t>
    </r>
    <r>
      <rPr>
        <sz val="11"/>
        <rFont val="宋体"/>
        <charset val="134"/>
      </rPr>
      <t>；</t>
    </r>
    <r>
      <rPr>
        <sz val="11"/>
        <rFont val="Times New Roman"/>
        <charset val="134"/>
      </rPr>
      <t>3.</t>
    </r>
    <r>
      <rPr>
        <sz val="11"/>
        <rFont val="宋体"/>
        <charset val="134"/>
      </rPr>
      <t>时效指标：当年开工率</t>
    </r>
    <r>
      <rPr>
        <sz val="11"/>
        <rFont val="Times New Roman"/>
        <charset val="134"/>
      </rPr>
      <t>100%</t>
    </r>
    <r>
      <rPr>
        <sz val="11"/>
        <rFont val="宋体"/>
        <charset val="134"/>
      </rPr>
      <t>；</t>
    </r>
    <r>
      <rPr>
        <sz val="11"/>
        <rFont val="Times New Roman"/>
        <charset val="134"/>
      </rPr>
      <t>4.</t>
    </r>
    <r>
      <rPr>
        <sz val="11"/>
        <rFont val="宋体"/>
        <charset val="134"/>
      </rPr>
      <t>满意度指标：受益人口满意度</t>
    </r>
    <r>
      <rPr>
        <sz val="11"/>
        <rFont val="Times New Roman"/>
        <charset val="134"/>
      </rPr>
      <t>≥95%</t>
    </r>
    <r>
      <rPr>
        <sz val="11"/>
        <rFont val="宋体"/>
        <charset val="134"/>
      </rPr>
      <t>。</t>
    </r>
  </si>
  <si>
    <t>姚安县光禄镇高产农田灌溉工程</t>
  </si>
  <si>
    <r>
      <rPr>
        <sz val="11"/>
        <rFont val="Times New Roman"/>
        <charset val="134"/>
      </rPr>
      <t xml:space="preserve">
</t>
    </r>
    <r>
      <rPr>
        <sz val="11"/>
        <rFont val="宋体"/>
        <charset val="134"/>
      </rPr>
      <t>班刘村</t>
    </r>
    <r>
      <rPr>
        <sz val="11"/>
        <rFont val="Times New Roman"/>
        <charset val="134"/>
      </rPr>
      <t xml:space="preserve">
</t>
    </r>
    <r>
      <rPr>
        <sz val="11"/>
        <rFont val="宋体"/>
        <charset val="134"/>
      </rPr>
      <t>江尾村</t>
    </r>
  </si>
  <si>
    <t>水务局</t>
  </si>
  <si>
    <r>
      <rPr>
        <sz val="11"/>
        <rFont val="宋体"/>
        <charset val="134"/>
      </rPr>
      <t>乡村振兴局</t>
    </r>
    <r>
      <rPr>
        <sz val="11"/>
        <rFont val="Times New Roman"/>
        <charset val="134"/>
      </rPr>
      <t xml:space="preserve">  </t>
    </r>
  </si>
  <si>
    <r>
      <rPr>
        <sz val="11"/>
        <rFont val="Times New Roman"/>
        <charset val="134"/>
      </rPr>
      <t>1#</t>
    </r>
    <r>
      <rPr>
        <sz val="11"/>
        <rFont val="宋体"/>
        <charset val="134"/>
      </rPr>
      <t>东运河班刘村钢闸坝高</t>
    </r>
    <r>
      <rPr>
        <sz val="11"/>
        <rFont val="Times New Roman"/>
        <charset val="134"/>
      </rPr>
      <t>2.5</t>
    </r>
    <r>
      <rPr>
        <sz val="11"/>
        <rFont val="宋体"/>
        <charset val="134"/>
      </rPr>
      <t>米，宽</t>
    </r>
    <r>
      <rPr>
        <sz val="11"/>
        <rFont val="Times New Roman"/>
        <charset val="134"/>
      </rPr>
      <t>15</t>
    </r>
    <r>
      <rPr>
        <sz val="11"/>
        <rFont val="宋体"/>
        <charset val="134"/>
      </rPr>
      <t>米，土方开挖</t>
    </r>
    <r>
      <rPr>
        <sz val="11"/>
        <rFont val="Times New Roman"/>
        <charset val="134"/>
      </rPr>
      <t>1102.8m3,</t>
    </r>
    <r>
      <rPr>
        <sz val="11"/>
        <rFont val="宋体"/>
        <charset val="134"/>
      </rPr>
      <t>砂砾石开挖</t>
    </r>
    <r>
      <rPr>
        <sz val="11"/>
        <rFont val="Times New Roman"/>
        <charset val="134"/>
      </rPr>
      <t>381.9m3</t>
    </r>
    <r>
      <rPr>
        <sz val="11"/>
        <rFont val="宋体"/>
        <charset val="134"/>
      </rPr>
      <t>，砂砾石槽开挖</t>
    </r>
    <r>
      <rPr>
        <sz val="11"/>
        <rFont val="Times New Roman"/>
        <charset val="134"/>
      </rPr>
      <t>307.3m3</t>
    </r>
    <r>
      <rPr>
        <sz val="11"/>
        <rFont val="宋体"/>
        <charset val="134"/>
      </rPr>
      <t>，浆砌石拆除</t>
    </r>
    <r>
      <rPr>
        <sz val="11"/>
        <rFont val="Times New Roman"/>
        <charset val="134"/>
      </rPr>
      <t>622.41m3</t>
    </r>
    <r>
      <rPr>
        <sz val="11"/>
        <rFont val="宋体"/>
        <charset val="134"/>
      </rPr>
      <t>，砼拆除</t>
    </r>
    <r>
      <rPr>
        <sz val="11"/>
        <rFont val="Times New Roman"/>
        <charset val="134"/>
      </rPr>
      <t>17.5m3</t>
    </r>
    <r>
      <rPr>
        <sz val="11"/>
        <rFont val="宋体"/>
        <charset val="134"/>
      </rPr>
      <t>，开挖料回填</t>
    </r>
    <r>
      <rPr>
        <sz val="11"/>
        <rFont val="Times New Roman"/>
        <charset val="134"/>
      </rPr>
      <t>933.2m3</t>
    </r>
    <r>
      <rPr>
        <sz val="11"/>
        <rFont val="宋体"/>
        <charset val="134"/>
      </rPr>
      <t>，消力池反滤料</t>
    </r>
    <r>
      <rPr>
        <sz val="11"/>
        <rFont val="Times New Roman"/>
        <charset val="134"/>
      </rPr>
      <t>61.8m3</t>
    </r>
    <r>
      <rPr>
        <sz val="11"/>
        <rFont val="宋体"/>
        <charset val="134"/>
      </rPr>
      <t>，毛块石垫层</t>
    </r>
    <r>
      <rPr>
        <sz val="11"/>
        <rFont val="Times New Roman"/>
        <charset val="134"/>
      </rPr>
      <t>86.3m3</t>
    </r>
    <r>
      <rPr>
        <sz val="11"/>
        <rFont val="宋体"/>
        <charset val="134"/>
      </rPr>
      <t>，渐变段</t>
    </r>
    <r>
      <rPr>
        <sz val="11"/>
        <rFont val="Times New Roman"/>
        <charset val="134"/>
      </rPr>
      <t>M7.5</t>
    </r>
    <r>
      <rPr>
        <sz val="11"/>
        <rFont val="宋体"/>
        <charset val="134"/>
      </rPr>
      <t>浆砌石挡墙</t>
    </r>
    <r>
      <rPr>
        <sz val="11"/>
        <rFont val="Times New Roman"/>
        <charset val="134"/>
      </rPr>
      <t>752.9m3</t>
    </r>
    <r>
      <rPr>
        <sz val="11"/>
        <rFont val="宋体"/>
        <charset val="134"/>
      </rPr>
      <t>，</t>
    </r>
    <r>
      <rPr>
        <sz val="11"/>
        <rFont val="Times New Roman"/>
        <charset val="134"/>
      </rPr>
      <t>C20</t>
    </r>
    <r>
      <rPr>
        <sz val="11"/>
        <rFont val="宋体"/>
        <charset val="134"/>
      </rPr>
      <t>砼垫层</t>
    </r>
    <r>
      <rPr>
        <sz val="11"/>
        <rFont val="Times New Roman"/>
        <charset val="134"/>
      </rPr>
      <t>32.8m3</t>
    </r>
    <r>
      <rPr>
        <sz val="11"/>
        <rFont val="宋体"/>
        <charset val="134"/>
      </rPr>
      <t>，</t>
    </r>
    <r>
      <rPr>
        <sz val="11"/>
        <rFont val="Times New Roman"/>
        <charset val="134"/>
      </rPr>
      <t>C25</t>
    </r>
    <r>
      <rPr>
        <sz val="11"/>
        <rFont val="宋体"/>
        <charset val="134"/>
      </rPr>
      <t>砼边墙</t>
    </r>
    <r>
      <rPr>
        <sz val="11"/>
        <rFont val="Times New Roman"/>
        <charset val="134"/>
      </rPr>
      <t>217.4m3</t>
    </r>
    <r>
      <rPr>
        <sz val="11"/>
        <rFont val="宋体"/>
        <charset val="134"/>
      </rPr>
      <t>，</t>
    </r>
    <r>
      <rPr>
        <sz val="11"/>
        <rFont val="Times New Roman"/>
        <charset val="134"/>
      </rPr>
      <t>C25</t>
    </r>
    <r>
      <rPr>
        <sz val="11"/>
        <rFont val="宋体"/>
        <charset val="134"/>
      </rPr>
      <t>砼底板</t>
    </r>
    <r>
      <rPr>
        <sz val="11"/>
        <rFont val="Times New Roman"/>
        <charset val="134"/>
      </rPr>
      <t>354.1m3</t>
    </r>
    <r>
      <rPr>
        <sz val="11"/>
        <rFont val="宋体"/>
        <charset val="134"/>
      </rPr>
      <t>，</t>
    </r>
    <r>
      <rPr>
        <sz val="11"/>
        <rFont val="Times New Roman"/>
        <charset val="134"/>
      </rPr>
      <t>C25</t>
    </r>
    <r>
      <rPr>
        <sz val="11"/>
        <rFont val="宋体"/>
        <charset val="134"/>
      </rPr>
      <t>钢筋砼泵房</t>
    </r>
    <r>
      <rPr>
        <sz val="11"/>
        <rFont val="Times New Roman"/>
        <charset val="134"/>
      </rPr>
      <t>94.7m3</t>
    </r>
    <r>
      <rPr>
        <sz val="11"/>
        <rFont val="宋体"/>
        <charset val="134"/>
      </rPr>
      <t>，钢坝闸门及配件（</t>
    </r>
    <r>
      <rPr>
        <sz val="11"/>
        <rFont val="Times New Roman"/>
        <charset val="134"/>
      </rPr>
      <t>15m×2.5m</t>
    </r>
    <r>
      <rPr>
        <sz val="11"/>
        <rFont val="宋体"/>
        <charset val="134"/>
      </rPr>
      <t>）</t>
    </r>
    <r>
      <rPr>
        <sz val="11"/>
        <rFont val="Times New Roman"/>
        <charset val="134"/>
      </rPr>
      <t>1</t>
    </r>
    <r>
      <rPr>
        <sz val="11"/>
        <rFont val="宋体"/>
        <charset val="134"/>
      </rPr>
      <t>套等</t>
    </r>
    <r>
      <rPr>
        <sz val="11"/>
        <rFont val="Times New Roman"/>
        <charset val="134"/>
      </rPr>
      <t>;2#</t>
    </r>
    <r>
      <rPr>
        <sz val="11"/>
        <rFont val="宋体"/>
        <charset val="134"/>
      </rPr>
      <t>钢坝闸坝高</t>
    </r>
    <r>
      <rPr>
        <sz val="11"/>
        <rFont val="Times New Roman"/>
        <charset val="134"/>
      </rPr>
      <t>2.5</t>
    </r>
    <r>
      <rPr>
        <sz val="11"/>
        <rFont val="宋体"/>
        <charset val="134"/>
      </rPr>
      <t>米，宽</t>
    </r>
    <r>
      <rPr>
        <sz val="11"/>
        <rFont val="Times New Roman"/>
        <charset val="134"/>
      </rPr>
      <t>15</t>
    </r>
    <r>
      <rPr>
        <sz val="11"/>
        <rFont val="宋体"/>
        <charset val="134"/>
      </rPr>
      <t>米</t>
    </r>
    <r>
      <rPr>
        <sz val="11"/>
        <rFont val="Times New Roman"/>
        <charset val="134"/>
      </rPr>
      <t>,</t>
    </r>
    <r>
      <rPr>
        <sz val="11"/>
        <rFont val="宋体"/>
        <charset val="134"/>
      </rPr>
      <t>土方开挖</t>
    </r>
    <r>
      <rPr>
        <sz val="11"/>
        <rFont val="Times New Roman"/>
        <charset val="134"/>
      </rPr>
      <t>890.96m3,</t>
    </r>
    <r>
      <rPr>
        <sz val="11"/>
        <rFont val="宋体"/>
        <charset val="134"/>
      </rPr>
      <t>砂砾石开挖</t>
    </r>
    <r>
      <rPr>
        <sz val="11"/>
        <rFont val="Times New Roman"/>
        <charset val="134"/>
      </rPr>
      <t>465m3</t>
    </r>
    <r>
      <rPr>
        <sz val="11"/>
        <rFont val="宋体"/>
        <charset val="134"/>
      </rPr>
      <t>，砂砾石槽开挖</t>
    </r>
    <r>
      <rPr>
        <sz val="11"/>
        <rFont val="Times New Roman"/>
        <charset val="134"/>
      </rPr>
      <t>377.33m3</t>
    </r>
    <r>
      <rPr>
        <sz val="11"/>
        <rFont val="宋体"/>
        <charset val="134"/>
      </rPr>
      <t>，浆砌石拆除</t>
    </r>
    <r>
      <rPr>
        <sz val="11"/>
        <rFont val="Times New Roman"/>
        <charset val="134"/>
      </rPr>
      <t>315.11m3</t>
    </r>
    <r>
      <rPr>
        <sz val="11"/>
        <rFont val="宋体"/>
        <charset val="134"/>
      </rPr>
      <t>，砼拆除</t>
    </r>
    <r>
      <rPr>
        <sz val="11"/>
        <rFont val="Times New Roman"/>
        <charset val="134"/>
      </rPr>
      <t>12.25m3</t>
    </r>
    <r>
      <rPr>
        <sz val="11"/>
        <rFont val="宋体"/>
        <charset val="134"/>
      </rPr>
      <t>，开挖料回填</t>
    </r>
    <r>
      <rPr>
        <sz val="11"/>
        <rFont val="Times New Roman"/>
        <charset val="134"/>
      </rPr>
      <t>653.24m3</t>
    </r>
    <r>
      <rPr>
        <sz val="11"/>
        <rFont val="宋体"/>
        <charset val="134"/>
      </rPr>
      <t>，消力池反滤料</t>
    </r>
    <r>
      <rPr>
        <sz val="11"/>
        <rFont val="Times New Roman"/>
        <charset val="134"/>
      </rPr>
      <t>43.26m3</t>
    </r>
    <r>
      <rPr>
        <sz val="11"/>
        <rFont val="宋体"/>
        <charset val="134"/>
      </rPr>
      <t>，毛块石垫层</t>
    </r>
    <r>
      <rPr>
        <sz val="11"/>
        <rFont val="Times New Roman"/>
        <charset val="134"/>
      </rPr>
      <t>60.41m3</t>
    </r>
    <r>
      <rPr>
        <sz val="11"/>
        <rFont val="宋体"/>
        <charset val="134"/>
      </rPr>
      <t>，渐变段</t>
    </r>
    <r>
      <rPr>
        <sz val="11"/>
        <rFont val="Times New Roman"/>
        <charset val="134"/>
      </rPr>
      <t>M7.5</t>
    </r>
    <r>
      <rPr>
        <sz val="11"/>
        <rFont val="宋体"/>
        <charset val="134"/>
      </rPr>
      <t>浆砌石挡墙</t>
    </r>
    <r>
      <rPr>
        <sz val="11"/>
        <rFont val="Times New Roman"/>
        <charset val="134"/>
      </rPr>
      <t>527.03m3</t>
    </r>
    <r>
      <rPr>
        <sz val="11"/>
        <rFont val="宋体"/>
        <charset val="134"/>
      </rPr>
      <t>，</t>
    </r>
    <r>
      <rPr>
        <sz val="11"/>
        <rFont val="Times New Roman"/>
        <charset val="134"/>
      </rPr>
      <t>C20</t>
    </r>
    <r>
      <rPr>
        <sz val="11"/>
        <rFont val="宋体"/>
        <charset val="134"/>
      </rPr>
      <t>砼垫层</t>
    </r>
    <r>
      <rPr>
        <sz val="11"/>
        <rFont val="Times New Roman"/>
        <charset val="134"/>
      </rPr>
      <t>23.96m3</t>
    </r>
    <r>
      <rPr>
        <sz val="11"/>
        <rFont val="宋体"/>
        <charset val="134"/>
      </rPr>
      <t>，</t>
    </r>
    <r>
      <rPr>
        <sz val="11"/>
        <rFont val="Times New Roman"/>
        <charset val="134"/>
      </rPr>
      <t>C25</t>
    </r>
    <r>
      <rPr>
        <sz val="11"/>
        <rFont val="宋体"/>
        <charset val="134"/>
      </rPr>
      <t>砼边墙</t>
    </r>
    <r>
      <rPr>
        <sz val="11"/>
        <rFont val="Times New Roman"/>
        <charset val="134"/>
      </rPr>
      <t>192.18m3</t>
    </r>
    <r>
      <rPr>
        <sz val="11"/>
        <rFont val="宋体"/>
        <charset val="134"/>
      </rPr>
      <t>，</t>
    </r>
    <r>
      <rPr>
        <sz val="11"/>
        <rFont val="Times New Roman"/>
        <charset val="134"/>
      </rPr>
      <t>C25</t>
    </r>
    <r>
      <rPr>
        <sz val="11"/>
        <rFont val="宋体"/>
        <charset val="134"/>
      </rPr>
      <t>砼底板</t>
    </r>
    <r>
      <rPr>
        <sz val="11"/>
        <rFont val="Times New Roman"/>
        <charset val="134"/>
      </rPr>
      <t>280.87m3</t>
    </r>
    <r>
      <rPr>
        <sz val="11"/>
        <rFont val="宋体"/>
        <charset val="134"/>
      </rPr>
      <t>，</t>
    </r>
    <r>
      <rPr>
        <sz val="11"/>
        <rFont val="Times New Roman"/>
        <charset val="134"/>
      </rPr>
      <t>C25</t>
    </r>
    <r>
      <rPr>
        <sz val="11"/>
        <rFont val="宋体"/>
        <charset val="134"/>
      </rPr>
      <t>钢筋砼泵房</t>
    </r>
    <r>
      <rPr>
        <sz val="11"/>
        <rFont val="Times New Roman"/>
        <charset val="134"/>
      </rPr>
      <t>66.29m3</t>
    </r>
    <r>
      <rPr>
        <sz val="11"/>
        <rFont val="宋体"/>
        <charset val="134"/>
      </rPr>
      <t>，钢坝闸门及配件（</t>
    </r>
    <r>
      <rPr>
        <sz val="11"/>
        <rFont val="Times New Roman"/>
        <charset val="134"/>
      </rPr>
      <t>15m×2.5m</t>
    </r>
    <r>
      <rPr>
        <sz val="11"/>
        <rFont val="宋体"/>
        <charset val="134"/>
      </rPr>
      <t>）</t>
    </r>
    <r>
      <rPr>
        <sz val="11"/>
        <rFont val="Times New Roman"/>
        <charset val="134"/>
      </rPr>
      <t>1</t>
    </r>
    <r>
      <rPr>
        <sz val="11"/>
        <rFont val="宋体"/>
        <charset val="134"/>
      </rPr>
      <t>套等。</t>
    </r>
  </si>
  <si>
    <r>
      <rPr>
        <sz val="11"/>
        <rFont val="Times New Roman"/>
        <charset val="134"/>
      </rPr>
      <t>1.</t>
    </r>
    <r>
      <rPr>
        <sz val="11"/>
        <rFont val="宋体"/>
        <charset val="134"/>
      </rPr>
      <t>数量指标：</t>
    </r>
    <r>
      <rPr>
        <sz val="11"/>
        <rFont val="Times New Roman"/>
        <charset val="134"/>
      </rPr>
      <t>1#</t>
    </r>
    <r>
      <rPr>
        <sz val="11"/>
        <rFont val="宋体"/>
        <charset val="134"/>
      </rPr>
      <t>东运河班刘村钢闸坝高</t>
    </r>
    <r>
      <rPr>
        <sz val="11"/>
        <rFont val="Times New Roman"/>
        <charset val="134"/>
      </rPr>
      <t>2.5</t>
    </r>
    <r>
      <rPr>
        <sz val="11"/>
        <rFont val="宋体"/>
        <charset val="134"/>
      </rPr>
      <t>米，宽</t>
    </r>
    <r>
      <rPr>
        <sz val="11"/>
        <rFont val="Times New Roman"/>
        <charset val="134"/>
      </rPr>
      <t>15</t>
    </r>
    <r>
      <rPr>
        <sz val="11"/>
        <rFont val="宋体"/>
        <charset val="134"/>
      </rPr>
      <t>米，土方开挖</t>
    </r>
    <r>
      <rPr>
        <sz val="11"/>
        <rFont val="Times New Roman"/>
        <charset val="134"/>
      </rPr>
      <t>1102.8m3,</t>
    </r>
    <r>
      <rPr>
        <sz val="11"/>
        <rFont val="宋体"/>
        <charset val="134"/>
      </rPr>
      <t>砂砾石开挖</t>
    </r>
    <r>
      <rPr>
        <sz val="11"/>
        <rFont val="Times New Roman"/>
        <charset val="134"/>
      </rPr>
      <t>381.9m3</t>
    </r>
    <r>
      <rPr>
        <sz val="11"/>
        <rFont val="宋体"/>
        <charset val="134"/>
      </rPr>
      <t>，砂砾石槽开挖</t>
    </r>
    <r>
      <rPr>
        <sz val="11"/>
        <rFont val="Times New Roman"/>
        <charset val="134"/>
      </rPr>
      <t>307.3m3</t>
    </r>
    <r>
      <rPr>
        <sz val="11"/>
        <rFont val="宋体"/>
        <charset val="134"/>
      </rPr>
      <t>，浆砌石拆除</t>
    </r>
    <r>
      <rPr>
        <sz val="11"/>
        <rFont val="Times New Roman"/>
        <charset val="134"/>
      </rPr>
      <t>622.41m3</t>
    </r>
    <r>
      <rPr>
        <sz val="11"/>
        <rFont val="宋体"/>
        <charset val="134"/>
      </rPr>
      <t>，砼拆除</t>
    </r>
    <r>
      <rPr>
        <sz val="11"/>
        <rFont val="Times New Roman"/>
        <charset val="134"/>
      </rPr>
      <t>17.5m3</t>
    </r>
    <r>
      <rPr>
        <sz val="11"/>
        <rFont val="宋体"/>
        <charset val="134"/>
      </rPr>
      <t>，开挖料回填</t>
    </r>
    <r>
      <rPr>
        <sz val="11"/>
        <rFont val="Times New Roman"/>
        <charset val="134"/>
      </rPr>
      <t>933.2m3</t>
    </r>
    <r>
      <rPr>
        <sz val="11"/>
        <rFont val="宋体"/>
        <charset val="134"/>
      </rPr>
      <t>，消力池反滤料</t>
    </r>
    <r>
      <rPr>
        <sz val="11"/>
        <rFont val="Times New Roman"/>
        <charset val="134"/>
      </rPr>
      <t>61.8m3</t>
    </r>
    <r>
      <rPr>
        <sz val="11"/>
        <rFont val="宋体"/>
        <charset val="134"/>
      </rPr>
      <t>，毛块石垫层</t>
    </r>
    <r>
      <rPr>
        <sz val="11"/>
        <rFont val="Times New Roman"/>
        <charset val="134"/>
      </rPr>
      <t>86.3m3</t>
    </r>
    <r>
      <rPr>
        <sz val="11"/>
        <rFont val="宋体"/>
        <charset val="134"/>
      </rPr>
      <t>，渐变段</t>
    </r>
    <r>
      <rPr>
        <sz val="11"/>
        <rFont val="Times New Roman"/>
        <charset val="134"/>
      </rPr>
      <t>M7.5</t>
    </r>
    <r>
      <rPr>
        <sz val="11"/>
        <rFont val="宋体"/>
        <charset val="134"/>
      </rPr>
      <t>浆砌石挡墙</t>
    </r>
    <r>
      <rPr>
        <sz val="11"/>
        <rFont val="Times New Roman"/>
        <charset val="134"/>
      </rPr>
      <t>752.9m3</t>
    </r>
    <r>
      <rPr>
        <sz val="11"/>
        <rFont val="宋体"/>
        <charset val="134"/>
      </rPr>
      <t>，</t>
    </r>
    <r>
      <rPr>
        <sz val="11"/>
        <rFont val="Times New Roman"/>
        <charset val="134"/>
      </rPr>
      <t>C20</t>
    </r>
    <r>
      <rPr>
        <sz val="11"/>
        <rFont val="宋体"/>
        <charset val="134"/>
      </rPr>
      <t>砼垫层</t>
    </r>
    <r>
      <rPr>
        <sz val="11"/>
        <rFont val="Times New Roman"/>
        <charset val="134"/>
      </rPr>
      <t>32.8m3</t>
    </r>
    <r>
      <rPr>
        <sz val="11"/>
        <rFont val="宋体"/>
        <charset val="134"/>
      </rPr>
      <t>，</t>
    </r>
    <r>
      <rPr>
        <sz val="11"/>
        <rFont val="Times New Roman"/>
        <charset val="134"/>
      </rPr>
      <t>C25</t>
    </r>
    <r>
      <rPr>
        <sz val="11"/>
        <rFont val="宋体"/>
        <charset val="134"/>
      </rPr>
      <t>砼边墙</t>
    </r>
    <r>
      <rPr>
        <sz val="11"/>
        <rFont val="Times New Roman"/>
        <charset val="134"/>
      </rPr>
      <t>217.4m3</t>
    </r>
    <r>
      <rPr>
        <sz val="11"/>
        <rFont val="宋体"/>
        <charset val="134"/>
      </rPr>
      <t>，</t>
    </r>
    <r>
      <rPr>
        <sz val="11"/>
        <rFont val="Times New Roman"/>
        <charset val="134"/>
      </rPr>
      <t>C25</t>
    </r>
    <r>
      <rPr>
        <sz val="11"/>
        <rFont val="宋体"/>
        <charset val="134"/>
      </rPr>
      <t>砼底板</t>
    </r>
    <r>
      <rPr>
        <sz val="11"/>
        <rFont val="Times New Roman"/>
        <charset val="134"/>
      </rPr>
      <t>354.1m3</t>
    </r>
    <r>
      <rPr>
        <sz val="11"/>
        <rFont val="宋体"/>
        <charset val="134"/>
      </rPr>
      <t>，</t>
    </r>
    <r>
      <rPr>
        <sz val="11"/>
        <rFont val="Times New Roman"/>
        <charset val="134"/>
      </rPr>
      <t>C25</t>
    </r>
    <r>
      <rPr>
        <sz val="11"/>
        <rFont val="宋体"/>
        <charset val="134"/>
      </rPr>
      <t>钢筋砼泵房</t>
    </r>
    <r>
      <rPr>
        <sz val="11"/>
        <rFont val="Times New Roman"/>
        <charset val="134"/>
      </rPr>
      <t>94.7m3</t>
    </r>
    <r>
      <rPr>
        <sz val="11"/>
        <rFont val="宋体"/>
        <charset val="134"/>
      </rPr>
      <t>，钢坝闸门及配件（</t>
    </r>
    <r>
      <rPr>
        <sz val="11"/>
        <rFont val="Times New Roman"/>
        <charset val="134"/>
      </rPr>
      <t>15m×2.5m</t>
    </r>
    <r>
      <rPr>
        <sz val="11"/>
        <rFont val="宋体"/>
        <charset val="134"/>
      </rPr>
      <t>）</t>
    </r>
    <r>
      <rPr>
        <sz val="11"/>
        <rFont val="Times New Roman"/>
        <charset val="134"/>
      </rPr>
      <t>1</t>
    </r>
    <r>
      <rPr>
        <sz val="11"/>
        <rFont val="宋体"/>
        <charset val="134"/>
      </rPr>
      <t>套等</t>
    </r>
    <r>
      <rPr>
        <sz val="11"/>
        <rFont val="Times New Roman"/>
        <charset val="134"/>
      </rPr>
      <t>;2#</t>
    </r>
    <r>
      <rPr>
        <sz val="11"/>
        <rFont val="宋体"/>
        <charset val="134"/>
      </rPr>
      <t>钢坝闸坝高</t>
    </r>
    <r>
      <rPr>
        <sz val="11"/>
        <rFont val="Times New Roman"/>
        <charset val="134"/>
      </rPr>
      <t>2.5</t>
    </r>
    <r>
      <rPr>
        <sz val="11"/>
        <rFont val="宋体"/>
        <charset val="134"/>
      </rPr>
      <t>米，宽</t>
    </r>
    <r>
      <rPr>
        <sz val="11"/>
        <rFont val="Times New Roman"/>
        <charset val="134"/>
      </rPr>
      <t>15</t>
    </r>
    <r>
      <rPr>
        <sz val="11"/>
        <rFont val="宋体"/>
        <charset val="134"/>
      </rPr>
      <t>米</t>
    </r>
    <r>
      <rPr>
        <sz val="11"/>
        <rFont val="Times New Roman"/>
        <charset val="134"/>
      </rPr>
      <t>,</t>
    </r>
    <r>
      <rPr>
        <sz val="11"/>
        <rFont val="宋体"/>
        <charset val="134"/>
      </rPr>
      <t>土方开挖</t>
    </r>
    <r>
      <rPr>
        <sz val="11"/>
        <rFont val="Times New Roman"/>
        <charset val="134"/>
      </rPr>
      <t>890.96m3,</t>
    </r>
    <r>
      <rPr>
        <sz val="11"/>
        <rFont val="宋体"/>
        <charset val="134"/>
      </rPr>
      <t>砂砾石开挖</t>
    </r>
    <r>
      <rPr>
        <sz val="11"/>
        <rFont val="Times New Roman"/>
        <charset val="134"/>
      </rPr>
      <t>465m3</t>
    </r>
    <r>
      <rPr>
        <sz val="11"/>
        <rFont val="宋体"/>
        <charset val="134"/>
      </rPr>
      <t>，砂砾石槽开挖</t>
    </r>
    <r>
      <rPr>
        <sz val="11"/>
        <rFont val="Times New Roman"/>
        <charset val="134"/>
      </rPr>
      <t>377.33m3</t>
    </r>
    <r>
      <rPr>
        <sz val="11"/>
        <rFont val="宋体"/>
        <charset val="134"/>
      </rPr>
      <t>，浆砌石拆除</t>
    </r>
    <r>
      <rPr>
        <sz val="11"/>
        <rFont val="Times New Roman"/>
        <charset val="134"/>
      </rPr>
      <t>315.11m3</t>
    </r>
    <r>
      <rPr>
        <sz val="11"/>
        <rFont val="宋体"/>
        <charset val="134"/>
      </rPr>
      <t>，砼拆除</t>
    </r>
    <r>
      <rPr>
        <sz val="11"/>
        <rFont val="Times New Roman"/>
        <charset val="134"/>
      </rPr>
      <t>12.25m3</t>
    </r>
    <r>
      <rPr>
        <sz val="11"/>
        <rFont val="宋体"/>
        <charset val="134"/>
      </rPr>
      <t>，开挖料回填</t>
    </r>
    <r>
      <rPr>
        <sz val="11"/>
        <rFont val="Times New Roman"/>
        <charset val="134"/>
      </rPr>
      <t>653.24m3</t>
    </r>
    <r>
      <rPr>
        <sz val="11"/>
        <rFont val="宋体"/>
        <charset val="134"/>
      </rPr>
      <t>，消力池反滤料</t>
    </r>
    <r>
      <rPr>
        <sz val="11"/>
        <rFont val="Times New Roman"/>
        <charset val="134"/>
      </rPr>
      <t>43.26m3</t>
    </r>
    <r>
      <rPr>
        <sz val="11"/>
        <rFont val="宋体"/>
        <charset val="134"/>
      </rPr>
      <t>，毛块石垫层</t>
    </r>
    <r>
      <rPr>
        <sz val="11"/>
        <rFont val="Times New Roman"/>
        <charset val="134"/>
      </rPr>
      <t>60.41m3</t>
    </r>
    <r>
      <rPr>
        <sz val="11"/>
        <rFont val="宋体"/>
        <charset val="134"/>
      </rPr>
      <t>，渐变段</t>
    </r>
    <r>
      <rPr>
        <sz val="11"/>
        <rFont val="Times New Roman"/>
        <charset val="134"/>
      </rPr>
      <t>M7.5</t>
    </r>
    <r>
      <rPr>
        <sz val="11"/>
        <rFont val="宋体"/>
        <charset val="134"/>
      </rPr>
      <t>浆砌石挡墙</t>
    </r>
    <r>
      <rPr>
        <sz val="11"/>
        <rFont val="Times New Roman"/>
        <charset val="134"/>
      </rPr>
      <t>527.03m3</t>
    </r>
    <r>
      <rPr>
        <sz val="11"/>
        <rFont val="宋体"/>
        <charset val="134"/>
      </rPr>
      <t>，</t>
    </r>
    <r>
      <rPr>
        <sz val="11"/>
        <rFont val="Times New Roman"/>
        <charset val="134"/>
      </rPr>
      <t>C20</t>
    </r>
    <r>
      <rPr>
        <sz val="11"/>
        <rFont val="宋体"/>
        <charset val="134"/>
      </rPr>
      <t>砼垫层</t>
    </r>
    <r>
      <rPr>
        <sz val="11"/>
        <rFont val="Times New Roman"/>
        <charset val="134"/>
      </rPr>
      <t>23.96m3</t>
    </r>
    <r>
      <rPr>
        <sz val="11"/>
        <rFont val="宋体"/>
        <charset val="134"/>
      </rPr>
      <t>，</t>
    </r>
    <r>
      <rPr>
        <sz val="11"/>
        <rFont val="Times New Roman"/>
        <charset val="134"/>
      </rPr>
      <t>C25</t>
    </r>
    <r>
      <rPr>
        <sz val="11"/>
        <rFont val="宋体"/>
        <charset val="134"/>
      </rPr>
      <t>砼边墙</t>
    </r>
    <r>
      <rPr>
        <sz val="11"/>
        <rFont val="Times New Roman"/>
        <charset val="134"/>
      </rPr>
      <t>192.18m3</t>
    </r>
    <r>
      <rPr>
        <sz val="11"/>
        <rFont val="宋体"/>
        <charset val="134"/>
      </rPr>
      <t>，</t>
    </r>
    <r>
      <rPr>
        <sz val="11"/>
        <rFont val="Times New Roman"/>
        <charset val="134"/>
      </rPr>
      <t>C25</t>
    </r>
    <r>
      <rPr>
        <sz val="11"/>
        <rFont val="宋体"/>
        <charset val="134"/>
      </rPr>
      <t>砼底板</t>
    </r>
    <r>
      <rPr>
        <sz val="11"/>
        <rFont val="Times New Roman"/>
        <charset val="134"/>
      </rPr>
      <t>280.87m3</t>
    </r>
    <r>
      <rPr>
        <sz val="11"/>
        <rFont val="宋体"/>
        <charset val="134"/>
      </rPr>
      <t>，</t>
    </r>
    <r>
      <rPr>
        <sz val="11"/>
        <rFont val="Times New Roman"/>
        <charset val="134"/>
      </rPr>
      <t>C25</t>
    </r>
    <r>
      <rPr>
        <sz val="11"/>
        <rFont val="宋体"/>
        <charset val="134"/>
      </rPr>
      <t>钢筋砼泵房</t>
    </r>
    <r>
      <rPr>
        <sz val="11"/>
        <rFont val="Times New Roman"/>
        <charset val="134"/>
      </rPr>
      <t>66.29m3</t>
    </r>
    <r>
      <rPr>
        <sz val="11"/>
        <rFont val="宋体"/>
        <charset val="134"/>
      </rPr>
      <t>，钢坝闸门及配件（</t>
    </r>
    <r>
      <rPr>
        <sz val="11"/>
        <rFont val="Times New Roman"/>
        <charset val="134"/>
      </rPr>
      <t>15m×2.5m</t>
    </r>
    <r>
      <rPr>
        <sz val="11"/>
        <rFont val="宋体"/>
        <charset val="134"/>
      </rPr>
      <t>）</t>
    </r>
    <r>
      <rPr>
        <sz val="11"/>
        <rFont val="Times New Roman"/>
        <charset val="134"/>
      </rPr>
      <t>1</t>
    </r>
    <r>
      <rPr>
        <sz val="11"/>
        <rFont val="宋体"/>
        <charset val="134"/>
      </rPr>
      <t>套等。；</t>
    </r>
    <r>
      <rPr>
        <sz val="11"/>
        <rFont val="Times New Roman"/>
        <charset val="134"/>
      </rPr>
      <t>2.</t>
    </r>
    <r>
      <rPr>
        <sz val="11"/>
        <rFont val="宋体"/>
        <charset val="134"/>
      </rPr>
      <t>质量指标</t>
    </r>
    <r>
      <rPr>
        <sz val="11"/>
        <rFont val="Times New Roman"/>
        <charset val="134"/>
      </rPr>
      <t>:</t>
    </r>
    <r>
      <rPr>
        <sz val="11"/>
        <rFont val="宋体"/>
        <charset val="134"/>
      </rPr>
      <t>工程验收合格率</t>
    </r>
    <r>
      <rPr>
        <sz val="11"/>
        <rFont val="Times New Roman"/>
        <charset val="134"/>
      </rPr>
      <t>100%</t>
    </r>
    <r>
      <rPr>
        <sz val="11"/>
        <rFont val="宋体"/>
        <charset val="134"/>
      </rPr>
      <t>；</t>
    </r>
    <r>
      <rPr>
        <sz val="11"/>
        <rFont val="Times New Roman"/>
        <charset val="134"/>
      </rPr>
      <t>3.</t>
    </r>
    <r>
      <rPr>
        <sz val="11"/>
        <rFont val="宋体"/>
        <charset val="134"/>
      </rPr>
      <t>时效指标：当年开工率</t>
    </r>
    <r>
      <rPr>
        <sz val="11"/>
        <rFont val="Times New Roman"/>
        <charset val="134"/>
      </rPr>
      <t>100%</t>
    </r>
    <r>
      <rPr>
        <sz val="11"/>
        <rFont val="宋体"/>
        <charset val="134"/>
      </rPr>
      <t>；</t>
    </r>
    <r>
      <rPr>
        <sz val="11"/>
        <rFont val="Times New Roman"/>
        <charset val="134"/>
      </rPr>
      <t>4.</t>
    </r>
    <r>
      <rPr>
        <sz val="11"/>
        <rFont val="宋体"/>
        <charset val="134"/>
      </rPr>
      <t>满意度指标：受益人口满意度</t>
    </r>
    <r>
      <rPr>
        <sz val="11"/>
        <rFont val="Times New Roman"/>
        <charset val="134"/>
      </rPr>
      <t>≥95%</t>
    </r>
    <r>
      <rPr>
        <sz val="11"/>
        <rFont val="宋体"/>
        <charset val="134"/>
      </rPr>
      <t>。</t>
    </r>
  </si>
  <si>
    <t>大河口乡发展新型农村集体经济建设项目</t>
  </si>
  <si>
    <t>大白者乐村</t>
  </si>
  <si>
    <r>
      <rPr>
        <sz val="11"/>
        <rFont val="宋体"/>
        <charset val="134"/>
      </rPr>
      <t>石榴种植</t>
    </r>
    <r>
      <rPr>
        <sz val="11"/>
        <rFont val="Times New Roman"/>
        <charset val="134"/>
      </rPr>
      <t>100</t>
    </r>
    <r>
      <rPr>
        <sz val="11"/>
        <rFont val="宋体"/>
        <charset val="134"/>
      </rPr>
      <t>亩，打机井</t>
    </r>
    <r>
      <rPr>
        <sz val="11"/>
        <rFont val="Times New Roman"/>
        <charset val="134"/>
      </rPr>
      <t>1</t>
    </r>
    <r>
      <rPr>
        <sz val="11"/>
        <rFont val="宋体"/>
        <charset val="134"/>
      </rPr>
      <t>眼，架设滴灌管网</t>
    </r>
    <r>
      <rPr>
        <sz val="11"/>
        <rFont val="Times New Roman"/>
        <charset val="134"/>
      </rPr>
      <t>7248</t>
    </r>
    <r>
      <rPr>
        <sz val="11"/>
        <rFont val="宋体"/>
        <charset val="134"/>
      </rPr>
      <t>米，建</t>
    </r>
    <r>
      <rPr>
        <sz val="11"/>
        <rFont val="Times New Roman"/>
        <charset val="134"/>
      </rPr>
      <t>20m³</t>
    </r>
    <r>
      <rPr>
        <sz val="11"/>
        <rFont val="宋体"/>
        <charset val="134"/>
      </rPr>
      <t>蓄水池</t>
    </r>
    <r>
      <rPr>
        <sz val="11"/>
        <rFont val="Times New Roman"/>
        <charset val="134"/>
      </rPr>
      <t>1</t>
    </r>
    <r>
      <rPr>
        <sz val="11"/>
        <rFont val="宋体"/>
        <charset val="134"/>
      </rPr>
      <t>个等配套设施</t>
    </r>
  </si>
  <si>
    <r>
      <rPr>
        <sz val="11"/>
        <rFont val="Times New Roman"/>
        <charset val="134"/>
      </rPr>
      <t>1.</t>
    </r>
    <r>
      <rPr>
        <sz val="11"/>
        <rFont val="宋体"/>
        <charset val="134"/>
      </rPr>
      <t>数量指标：石榴种植</t>
    </r>
    <r>
      <rPr>
        <sz val="11"/>
        <rFont val="Times New Roman"/>
        <charset val="134"/>
      </rPr>
      <t>100</t>
    </r>
    <r>
      <rPr>
        <sz val="11"/>
        <rFont val="宋体"/>
        <charset val="134"/>
      </rPr>
      <t>亩，打机井</t>
    </r>
    <r>
      <rPr>
        <sz val="11"/>
        <rFont val="Times New Roman"/>
        <charset val="134"/>
      </rPr>
      <t>1</t>
    </r>
    <r>
      <rPr>
        <sz val="11"/>
        <rFont val="宋体"/>
        <charset val="134"/>
      </rPr>
      <t>眼，架设滴灌管网</t>
    </r>
    <r>
      <rPr>
        <sz val="11"/>
        <rFont val="Times New Roman"/>
        <charset val="134"/>
      </rPr>
      <t>7248</t>
    </r>
    <r>
      <rPr>
        <sz val="11"/>
        <rFont val="宋体"/>
        <charset val="134"/>
      </rPr>
      <t>米，建</t>
    </r>
    <r>
      <rPr>
        <sz val="11"/>
        <rFont val="Times New Roman"/>
        <charset val="134"/>
      </rPr>
      <t>20m³</t>
    </r>
    <r>
      <rPr>
        <sz val="11"/>
        <rFont val="宋体"/>
        <charset val="134"/>
      </rPr>
      <t>蓄水池</t>
    </r>
    <r>
      <rPr>
        <sz val="11"/>
        <rFont val="Times New Roman"/>
        <charset val="134"/>
      </rPr>
      <t>1</t>
    </r>
    <r>
      <rPr>
        <sz val="11"/>
        <rFont val="宋体"/>
        <charset val="134"/>
      </rPr>
      <t>个；</t>
    </r>
    <r>
      <rPr>
        <sz val="11"/>
        <rFont val="Times New Roman"/>
        <charset val="134"/>
      </rPr>
      <t>2.</t>
    </r>
    <r>
      <rPr>
        <sz val="11"/>
        <rFont val="宋体"/>
        <charset val="134"/>
      </rPr>
      <t>质量指标</t>
    </r>
    <r>
      <rPr>
        <sz val="11"/>
        <rFont val="Times New Roman"/>
        <charset val="134"/>
      </rPr>
      <t>:</t>
    </r>
    <r>
      <rPr>
        <sz val="11"/>
        <rFont val="宋体"/>
        <charset val="134"/>
      </rPr>
      <t>工程验收合格率</t>
    </r>
    <r>
      <rPr>
        <sz val="11"/>
        <rFont val="Times New Roman"/>
        <charset val="134"/>
      </rPr>
      <t>100%</t>
    </r>
    <r>
      <rPr>
        <sz val="11"/>
        <rFont val="宋体"/>
        <charset val="134"/>
      </rPr>
      <t>；</t>
    </r>
    <r>
      <rPr>
        <sz val="11"/>
        <rFont val="Times New Roman"/>
        <charset val="134"/>
      </rPr>
      <t>3.</t>
    </r>
    <r>
      <rPr>
        <sz val="11"/>
        <rFont val="宋体"/>
        <charset val="134"/>
      </rPr>
      <t>时效指标：当年开工率</t>
    </r>
    <r>
      <rPr>
        <sz val="11"/>
        <rFont val="Times New Roman"/>
        <charset val="134"/>
      </rPr>
      <t>100%</t>
    </r>
    <r>
      <rPr>
        <sz val="11"/>
        <rFont val="宋体"/>
        <charset val="134"/>
      </rPr>
      <t>；</t>
    </r>
    <r>
      <rPr>
        <sz val="11"/>
        <rFont val="Times New Roman"/>
        <charset val="134"/>
      </rPr>
      <t>4.</t>
    </r>
    <r>
      <rPr>
        <sz val="11"/>
        <rFont val="宋体"/>
        <charset val="134"/>
      </rPr>
      <t>满意度指标：受益人口满意度</t>
    </r>
    <r>
      <rPr>
        <sz val="11"/>
        <rFont val="Times New Roman"/>
        <charset val="134"/>
      </rPr>
      <t>≥95%</t>
    </r>
    <r>
      <rPr>
        <sz val="11"/>
        <rFont val="宋体"/>
        <charset val="134"/>
      </rPr>
      <t>。</t>
    </r>
  </si>
  <si>
    <r>
      <rPr>
        <sz val="11"/>
        <rFont val="宋体"/>
        <charset val="134"/>
      </rPr>
      <t>姚安县</t>
    </r>
    <r>
      <rPr>
        <sz val="11"/>
        <rFont val="Times New Roman"/>
        <charset val="0"/>
      </rPr>
      <t>2023</t>
    </r>
    <r>
      <rPr>
        <sz val="11"/>
        <rFont val="宋体"/>
        <charset val="134"/>
      </rPr>
      <t>年扶持养殖肉牛户牛舍建设补助项目</t>
    </r>
  </si>
  <si>
    <r>
      <rPr>
        <sz val="11"/>
        <rFont val="Times New Roman"/>
        <charset val="134"/>
      </rPr>
      <t>9</t>
    </r>
    <r>
      <rPr>
        <sz val="11"/>
        <rFont val="宋体"/>
        <charset val="134"/>
      </rPr>
      <t>个乡镇</t>
    </r>
  </si>
  <si>
    <r>
      <rPr>
        <sz val="11"/>
        <rFont val="宋体"/>
        <charset val="134"/>
      </rPr>
      <t>对全县脱贫户及监测对象新建或改扩建牛舍</t>
    </r>
    <r>
      <rPr>
        <sz val="11"/>
        <rFont val="Times New Roman"/>
        <charset val="0"/>
      </rPr>
      <t>10000</t>
    </r>
    <r>
      <rPr>
        <sz val="11"/>
        <rFont val="宋体"/>
        <charset val="134"/>
      </rPr>
      <t>平方米，按每平方米补助</t>
    </r>
    <r>
      <rPr>
        <sz val="11"/>
        <rFont val="Times New Roman"/>
        <charset val="0"/>
      </rPr>
      <t>350</t>
    </r>
    <r>
      <rPr>
        <sz val="11"/>
        <rFont val="宋体"/>
        <charset val="134"/>
      </rPr>
      <t>元，其中牛舍补助</t>
    </r>
    <r>
      <rPr>
        <sz val="11"/>
        <rFont val="Times New Roman"/>
        <charset val="0"/>
      </rPr>
      <t>200</t>
    </r>
    <r>
      <rPr>
        <sz val="11"/>
        <rFont val="宋体"/>
        <charset val="134"/>
      </rPr>
      <t>元</t>
    </r>
    <r>
      <rPr>
        <sz val="11"/>
        <rFont val="Times New Roman"/>
        <charset val="0"/>
      </rPr>
      <t>/</t>
    </r>
    <r>
      <rPr>
        <sz val="11"/>
        <rFont val="宋体"/>
        <charset val="134"/>
      </rPr>
      <t>平方米，粪污处理设施补助</t>
    </r>
    <r>
      <rPr>
        <sz val="11"/>
        <rFont val="Times New Roman"/>
        <charset val="0"/>
      </rPr>
      <t>150</t>
    </r>
    <r>
      <rPr>
        <sz val="11"/>
        <rFont val="宋体"/>
        <charset val="134"/>
      </rPr>
      <t>元</t>
    </r>
    <r>
      <rPr>
        <sz val="11"/>
        <rFont val="Times New Roman"/>
        <charset val="0"/>
      </rPr>
      <t>/</t>
    </r>
    <r>
      <rPr>
        <sz val="11"/>
        <rFont val="宋体"/>
        <charset val="134"/>
      </rPr>
      <t>立方米</t>
    </r>
  </si>
  <si>
    <r>
      <rPr>
        <sz val="11"/>
        <rFont val="Times New Roman"/>
        <charset val="134"/>
      </rPr>
      <t>1.</t>
    </r>
    <r>
      <rPr>
        <sz val="11"/>
        <rFont val="宋体"/>
        <charset val="134"/>
      </rPr>
      <t>数量指标：对全县脱贫户及监测对象新建或改扩建牛舍</t>
    </r>
    <r>
      <rPr>
        <sz val="11"/>
        <rFont val="Times New Roman"/>
        <charset val="0"/>
      </rPr>
      <t>10000</t>
    </r>
    <r>
      <rPr>
        <sz val="11"/>
        <rFont val="宋体"/>
        <charset val="134"/>
      </rPr>
      <t>平方米</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经济效益指标：年均可实现户均增收</t>
    </r>
    <r>
      <rPr>
        <sz val="11"/>
        <rFont val="Times New Roman"/>
        <charset val="0"/>
      </rPr>
      <t>≥2000</t>
    </r>
    <r>
      <rPr>
        <sz val="11"/>
        <rFont val="宋体"/>
        <charset val="134"/>
      </rPr>
      <t>元；</t>
    </r>
    <r>
      <rPr>
        <sz val="11"/>
        <rFont val="Times New Roman"/>
        <charset val="0"/>
      </rPr>
      <t>4</t>
    </r>
    <r>
      <rPr>
        <sz val="11"/>
        <rFont val="宋体"/>
        <charset val="134"/>
      </rPr>
      <t>满意度指标：项目区群众满意度</t>
    </r>
    <r>
      <rPr>
        <sz val="11"/>
        <rFont val="Times New Roman"/>
        <charset val="0"/>
      </rPr>
      <t>≥95%</t>
    </r>
  </si>
  <si>
    <t>姚安县巩固脱贫成果低收入户肉牛养殖项目</t>
  </si>
  <si>
    <r>
      <rPr>
        <sz val="11"/>
        <rFont val="宋体"/>
        <charset val="134"/>
      </rPr>
      <t>对</t>
    </r>
    <r>
      <rPr>
        <sz val="11"/>
        <rFont val="Times New Roman"/>
        <charset val="0"/>
      </rPr>
      <t>450</t>
    </r>
    <r>
      <rPr>
        <sz val="11"/>
        <rFont val="宋体"/>
        <charset val="134"/>
      </rPr>
      <t>户万元以下脱贫户及监测对象购买肉牛进行扶持，补助</t>
    </r>
    <r>
      <rPr>
        <sz val="11"/>
        <rFont val="Times New Roman"/>
        <charset val="0"/>
      </rPr>
      <t>2000</t>
    </r>
    <r>
      <rPr>
        <sz val="11"/>
        <rFont val="宋体"/>
        <charset val="134"/>
      </rPr>
      <t>元</t>
    </r>
    <r>
      <rPr>
        <sz val="11"/>
        <rFont val="Times New Roman"/>
        <charset val="0"/>
      </rPr>
      <t>/</t>
    </r>
    <r>
      <rPr>
        <sz val="11"/>
        <rFont val="宋体"/>
        <charset val="134"/>
      </rPr>
      <t>头，每户补助不超过</t>
    </r>
    <r>
      <rPr>
        <sz val="11"/>
        <rFont val="Times New Roman"/>
        <charset val="0"/>
      </rPr>
      <t>5000</t>
    </r>
    <r>
      <rPr>
        <sz val="11"/>
        <rFont val="宋体"/>
        <charset val="134"/>
      </rPr>
      <t>元</t>
    </r>
  </si>
  <si>
    <r>
      <rPr>
        <sz val="11"/>
        <rFont val="Times New Roman"/>
        <charset val="134"/>
      </rPr>
      <t>1.</t>
    </r>
    <r>
      <rPr>
        <sz val="11"/>
        <rFont val="宋体"/>
        <charset val="134"/>
      </rPr>
      <t>数量指标：对</t>
    </r>
    <r>
      <rPr>
        <sz val="11"/>
        <rFont val="Times New Roman"/>
        <charset val="0"/>
      </rPr>
      <t>450</t>
    </r>
    <r>
      <rPr>
        <sz val="11"/>
        <rFont val="宋体"/>
        <charset val="134"/>
      </rPr>
      <t>户万元以下脱贫户及监测对象购买肉牛进行扶持；</t>
    </r>
    <r>
      <rPr>
        <sz val="11"/>
        <rFont val="Times New Roman"/>
        <charset val="0"/>
      </rPr>
      <t>2.</t>
    </r>
    <r>
      <rPr>
        <sz val="11"/>
        <rFont val="宋体"/>
        <charset val="134"/>
      </rPr>
      <t>成本指标：补助</t>
    </r>
    <r>
      <rPr>
        <sz val="11"/>
        <rFont val="Times New Roman"/>
        <charset val="0"/>
      </rPr>
      <t>2000</t>
    </r>
    <r>
      <rPr>
        <sz val="11"/>
        <rFont val="宋体"/>
        <charset val="134"/>
      </rPr>
      <t>元</t>
    </r>
    <r>
      <rPr>
        <sz val="11"/>
        <rFont val="Times New Roman"/>
        <charset val="0"/>
      </rPr>
      <t>/</t>
    </r>
    <r>
      <rPr>
        <sz val="11"/>
        <rFont val="宋体"/>
        <charset val="134"/>
      </rPr>
      <t>头，每户补助不超过</t>
    </r>
    <r>
      <rPr>
        <sz val="11"/>
        <rFont val="Times New Roman"/>
        <charset val="0"/>
      </rPr>
      <t>5000</t>
    </r>
    <r>
      <rPr>
        <sz val="11"/>
        <rFont val="宋体"/>
        <charset val="134"/>
      </rPr>
      <t>元；</t>
    </r>
    <r>
      <rPr>
        <sz val="11"/>
        <rFont val="Times New Roman"/>
        <charset val="0"/>
      </rPr>
      <t>3.</t>
    </r>
    <r>
      <rPr>
        <sz val="11"/>
        <rFont val="宋体"/>
        <charset val="134"/>
      </rPr>
      <t>社会效益指标：带动低收入户产业发展；</t>
    </r>
    <r>
      <rPr>
        <sz val="11"/>
        <rFont val="Times New Roman"/>
        <charset val="0"/>
      </rPr>
      <t>4.</t>
    </r>
    <r>
      <rPr>
        <sz val="11"/>
        <rFont val="宋体"/>
        <charset val="134"/>
      </rPr>
      <t>满意度指标：项目区群众满意度</t>
    </r>
    <r>
      <rPr>
        <sz val="11"/>
        <rFont val="Times New Roman"/>
        <charset val="0"/>
      </rPr>
      <t>≥95%</t>
    </r>
  </si>
  <si>
    <t>大河口乡大河口村专业合作社肉牛养殖圈舍建设项目</t>
  </si>
  <si>
    <t>大河口村</t>
  </si>
  <si>
    <r>
      <rPr>
        <sz val="11"/>
        <rFont val="宋体"/>
        <charset val="134"/>
      </rPr>
      <t>建肉牛养殖圈舍</t>
    </r>
    <r>
      <rPr>
        <sz val="11"/>
        <rFont val="Times New Roman"/>
        <charset val="0"/>
      </rPr>
      <t>2289.65</t>
    </r>
    <r>
      <rPr>
        <sz val="11"/>
        <rFont val="宋体"/>
        <charset val="134"/>
      </rPr>
      <t>平方米等配套设施；改造肉牛养殖粪污收集等配套设施。</t>
    </r>
  </si>
  <si>
    <r>
      <rPr>
        <sz val="11"/>
        <rFont val="Times New Roman"/>
        <charset val="134"/>
      </rPr>
      <t>1.</t>
    </r>
    <r>
      <rPr>
        <sz val="11"/>
        <rFont val="宋体"/>
        <charset val="134"/>
      </rPr>
      <t>数量指标：建肉牛养殖圈舍</t>
    </r>
    <r>
      <rPr>
        <sz val="11"/>
        <rFont val="Times New Roman"/>
        <charset val="0"/>
      </rPr>
      <t>2289.65</t>
    </r>
    <r>
      <rPr>
        <sz val="11"/>
        <rFont val="宋体"/>
        <charset val="134"/>
      </rPr>
      <t>平方米等配套设施，改造肉牛养殖粪污收集等配套设施；</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</si>
  <si>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t>前场镇老板冲肉牛养殖示范项目</t>
  </si>
  <si>
    <r>
      <rPr>
        <sz val="11"/>
        <rFont val="宋体"/>
        <charset val="134"/>
      </rPr>
      <t>肉牛养殖圈舍改造</t>
    </r>
    <r>
      <rPr>
        <sz val="11"/>
        <rFont val="Times New Roman"/>
        <charset val="0"/>
      </rPr>
      <t>280</t>
    </r>
    <r>
      <rPr>
        <sz val="11"/>
        <rFont val="宋体"/>
        <charset val="134"/>
      </rPr>
      <t>平方米，改造肉牛养殖粪污收集等配套设，施干湿分离机</t>
    </r>
    <r>
      <rPr>
        <sz val="11"/>
        <rFont val="Times New Roman"/>
        <charset val="0"/>
      </rPr>
      <t>30</t>
    </r>
    <r>
      <rPr>
        <sz val="11"/>
        <rFont val="宋体"/>
        <charset val="134"/>
      </rPr>
      <t>台建设</t>
    </r>
  </si>
  <si>
    <r>
      <rPr>
        <sz val="11"/>
        <rFont val="Times New Roman"/>
        <charset val="134"/>
      </rPr>
      <t>1.</t>
    </r>
    <r>
      <rPr>
        <sz val="11"/>
        <rFont val="宋体"/>
        <charset val="134"/>
      </rPr>
      <t>数量指标：肉牛养殖圈舍改造</t>
    </r>
    <r>
      <rPr>
        <sz val="11"/>
        <rFont val="Times New Roman"/>
        <charset val="0"/>
      </rPr>
      <t>280</t>
    </r>
    <r>
      <rPr>
        <sz val="11"/>
        <rFont val="宋体"/>
        <charset val="134"/>
      </rPr>
      <t>平方米，改造肉牛养殖粪污收集等配套设，干湿分离机</t>
    </r>
    <r>
      <rPr>
        <sz val="11"/>
        <rFont val="Times New Roman"/>
        <charset val="0"/>
      </rPr>
      <t>30</t>
    </r>
    <r>
      <rPr>
        <sz val="11"/>
        <rFont val="宋体"/>
        <charset val="134"/>
      </rPr>
      <t>台建设；</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</si>
  <si>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t>左门乡毕叭村肉牛养殖示范村建设项目</t>
  </si>
  <si>
    <t>毕叭村</t>
  </si>
  <si>
    <r>
      <rPr>
        <sz val="11"/>
        <rFont val="宋体"/>
        <charset val="134"/>
      </rPr>
      <t>肉牛养殖圈舍改造</t>
    </r>
    <r>
      <rPr>
        <sz val="11"/>
        <rFont val="Times New Roman"/>
        <charset val="0"/>
      </rPr>
      <t>420</t>
    </r>
    <r>
      <rPr>
        <sz val="11"/>
        <rFont val="宋体"/>
        <charset val="134"/>
      </rPr>
      <t>平方米；改造肉牛养殖粪污收集等配套设施；养殖粪污处理工程，新建粪污固液分离设备</t>
    </r>
    <r>
      <rPr>
        <sz val="11"/>
        <rFont val="Times New Roman"/>
        <charset val="0"/>
      </rPr>
      <t>11</t>
    </r>
    <r>
      <rPr>
        <sz val="11"/>
        <rFont val="宋体"/>
        <charset val="134"/>
      </rPr>
      <t>套</t>
    </r>
  </si>
  <si>
    <r>
      <rPr>
        <sz val="11"/>
        <rFont val="Times New Roman"/>
        <charset val="134"/>
      </rPr>
      <t>1.</t>
    </r>
    <r>
      <rPr>
        <sz val="11"/>
        <rFont val="宋体"/>
        <charset val="134"/>
      </rPr>
      <t>数量指标：肉牛养殖圈舍改造</t>
    </r>
    <r>
      <rPr>
        <sz val="11"/>
        <rFont val="Times New Roman"/>
        <charset val="0"/>
      </rPr>
      <t>420</t>
    </r>
    <r>
      <rPr>
        <sz val="11"/>
        <rFont val="宋体"/>
        <charset val="134"/>
      </rPr>
      <t>平方米；改造肉牛养殖粪污收集等配套设施，新建粪污固液分离设备</t>
    </r>
    <r>
      <rPr>
        <sz val="11"/>
        <rFont val="Times New Roman"/>
        <charset val="0"/>
      </rPr>
      <t>11</t>
    </r>
    <r>
      <rPr>
        <sz val="11"/>
        <rFont val="宋体"/>
        <charset val="134"/>
      </rPr>
      <t>套；</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</si>
  <si>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t>适中乡适中村大村民族团结进步示范村肉牛产业项目</t>
  </si>
  <si>
    <t>适中村</t>
  </si>
  <si>
    <t>民族宗教局</t>
  </si>
  <si>
    <r>
      <rPr>
        <sz val="11"/>
        <rFont val="宋体"/>
        <charset val="134"/>
      </rPr>
      <t>圈舍改造</t>
    </r>
    <r>
      <rPr>
        <sz val="11"/>
        <rFont val="Times New Roman"/>
        <charset val="0"/>
      </rPr>
      <t>500</t>
    </r>
    <r>
      <rPr>
        <sz val="11"/>
        <rFont val="宋体"/>
        <charset val="134"/>
      </rPr>
      <t>平方米，发展肉牛养殖</t>
    </r>
    <r>
      <rPr>
        <sz val="11"/>
        <rFont val="Times New Roman"/>
        <charset val="0"/>
      </rPr>
      <t>100</t>
    </r>
    <r>
      <rPr>
        <sz val="11"/>
        <rFont val="宋体"/>
        <charset val="134"/>
      </rPr>
      <t>头，改造肉牛养殖粪污收集等配套设施</t>
    </r>
  </si>
  <si>
    <r>
      <rPr>
        <sz val="11"/>
        <rFont val="Times New Roman"/>
        <charset val="134"/>
      </rPr>
      <t>1.</t>
    </r>
    <r>
      <rPr>
        <sz val="11"/>
        <rFont val="宋体"/>
        <charset val="134"/>
      </rPr>
      <t>数量指标：圈舍改造</t>
    </r>
    <r>
      <rPr>
        <sz val="11"/>
        <rFont val="Times New Roman"/>
        <charset val="0"/>
      </rPr>
      <t>500</t>
    </r>
    <r>
      <rPr>
        <sz val="11"/>
        <rFont val="宋体"/>
        <charset val="134"/>
      </rPr>
      <t>平方米，发展肉牛养殖</t>
    </r>
    <r>
      <rPr>
        <sz val="11"/>
        <rFont val="Times New Roman"/>
        <charset val="0"/>
      </rPr>
      <t>100</t>
    </r>
    <r>
      <rPr>
        <sz val="11"/>
        <rFont val="宋体"/>
        <charset val="134"/>
      </rPr>
      <t>头，改造肉牛养殖粪污收集等配套设施；</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</si>
  <si>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t>姚安县太平镇陈家村养牛场建设项目</t>
  </si>
  <si>
    <t>陈家村</t>
  </si>
  <si>
    <r>
      <rPr>
        <sz val="11"/>
        <rFont val="宋体"/>
        <charset val="134"/>
      </rPr>
      <t>建</t>
    </r>
    <r>
      <rPr>
        <sz val="11"/>
        <rFont val="Times New Roman"/>
        <charset val="0"/>
      </rPr>
      <t>1000</t>
    </r>
    <r>
      <rPr>
        <sz val="11"/>
        <rFont val="宋体"/>
        <charset val="134"/>
      </rPr>
      <t>㎡小型养牛场</t>
    </r>
    <r>
      <rPr>
        <sz val="11"/>
        <rFont val="Times New Roman"/>
        <charset val="0"/>
      </rPr>
      <t>1</t>
    </r>
    <r>
      <rPr>
        <sz val="11"/>
        <rFont val="宋体"/>
        <charset val="134"/>
      </rPr>
      <t>个，粪污无害化处理池</t>
    </r>
    <r>
      <rPr>
        <sz val="11"/>
        <rFont val="Times New Roman"/>
        <charset val="0"/>
      </rPr>
      <t>1</t>
    </r>
    <r>
      <rPr>
        <sz val="11"/>
        <rFont val="宋体"/>
        <charset val="134"/>
      </rPr>
      <t>个，排污沟</t>
    </r>
    <r>
      <rPr>
        <sz val="11"/>
        <rFont val="Times New Roman"/>
        <charset val="0"/>
      </rPr>
      <t>87.1</t>
    </r>
    <r>
      <rPr>
        <sz val="11"/>
        <rFont val="宋体"/>
        <charset val="134"/>
      </rPr>
      <t>米等配套设施</t>
    </r>
  </si>
  <si>
    <r>
      <rPr>
        <sz val="11"/>
        <rFont val="Times New Roman"/>
        <charset val="134"/>
      </rPr>
      <t>1.</t>
    </r>
    <r>
      <rPr>
        <sz val="11"/>
        <rFont val="宋体"/>
        <charset val="134"/>
      </rPr>
      <t>数量指标：建</t>
    </r>
    <r>
      <rPr>
        <sz val="11"/>
        <rFont val="Times New Roman"/>
        <charset val="134"/>
      </rPr>
      <t>1000</t>
    </r>
    <r>
      <rPr>
        <sz val="11"/>
        <rFont val="宋体"/>
        <charset val="134"/>
      </rPr>
      <t>㎡小型养牛场</t>
    </r>
    <r>
      <rPr>
        <sz val="11"/>
        <rFont val="Times New Roman"/>
        <charset val="134"/>
      </rPr>
      <t>1</t>
    </r>
    <r>
      <rPr>
        <sz val="11"/>
        <rFont val="宋体"/>
        <charset val="134"/>
      </rPr>
      <t>个，粪污无害化处理池</t>
    </r>
    <r>
      <rPr>
        <sz val="11"/>
        <rFont val="Times New Roman"/>
        <charset val="134"/>
      </rPr>
      <t>1</t>
    </r>
    <r>
      <rPr>
        <sz val="11"/>
        <rFont val="宋体"/>
        <charset val="134"/>
      </rPr>
      <t>个，排污沟</t>
    </r>
    <r>
      <rPr>
        <sz val="11"/>
        <rFont val="Times New Roman"/>
        <charset val="134"/>
      </rPr>
      <t>87.1</t>
    </r>
    <r>
      <rPr>
        <sz val="11"/>
        <rFont val="宋体"/>
        <charset val="134"/>
      </rPr>
      <t>米；</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</si>
  <si>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t>前场镇木署村梁家组肉牛养殖建设项目</t>
  </si>
  <si>
    <t>木署村</t>
  </si>
  <si>
    <r>
      <rPr>
        <sz val="11"/>
        <rFont val="宋体"/>
        <charset val="134"/>
      </rPr>
      <t>新建肉牛养殖圈舍改造</t>
    </r>
    <r>
      <rPr>
        <sz val="11"/>
        <rFont val="Times New Roman"/>
        <charset val="0"/>
      </rPr>
      <t>935</t>
    </r>
    <r>
      <rPr>
        <sz val="11"/>
        <rFont val="宋体"/>
        <charset val="134"/>
      </rPr>
      <t>㎡等肉牛养殖产业配套设施；架设污水管网</t>
    </r>
    <r>
      <rPr>
        <sz val="11"/>
        <rFont val="Times New Roman"/>
        <charset val="0"/>
      </rPr>
      <t>DN300</t>
    </r>
    <r>
      <rPr>
        <sz val="11"/>
        <rFont val="宋体"/>
        <charset val="134"/>
      </rPr>
      <t>波纹管</t>
    </r>
    <r>
      <rPr>
        <sz val="11"/>
        <rFont val="Times New Roman"/>
        <charset val="0"/>
      </rPr>
      <t>87</t>
    </r>
    <r>
      <rPr>
        <sz val="11"/>
        <rFont val="宋体"/>
        <charset val="134"/>
      </rPr>
      <t>米，</t>
    </r>
    <r>
      <rPr>
        <sz val="11"/>
        <rFont val="Times New Roman"/>
        <charset val="0"/>
      </rPr>
      <t>DN160PE</t>
    </r>
    <r>
      <rPr>
        <sz val="11"/>
        <rFont val="宋体"/>
        <charset val="134"/>
      </rPr>
      <t>管</t>
    </r>
    <r>
      <rPr>
        <sz val="11"/>
        <rFont val="Times New Roman"/>
        <charset val="0"/>
      </rPr>
      <t>830</t>
    </r>
    <r>
      <rPr>
        <sz val="11"/>
        <rFont val="宋体"/>
        <charset val="134"/>
      </rPr>
      <t>米，</t>
    </r>
    <r>
      <rPr>
        <sz val="11"/>
        <rFont val="Times New Roman"/>
        <charset val="0"/>
      </rPr>
      <t>DN110PE</t>
    </r>
    <r>
      <rPr>
        <sz val="11"/>
        <rFont val="宋体"/>
        <charset val="134"/>
      </rPr>
      <t>管</t>
    </r>
    <r>
      <rPr>
        <sz val="11"/>
        <rFont val="Times New Roman"/>
        <charset val="0"/>
      </rPr>
      <t>1140</t>
    </r>
    <r>
      <rPr>
        <sz val="11"/>
        <rFont val="宋体"/>
        <charset val="134"/>
      </rPr>
      <t>米，</t>
    </r>
    <r>
      <rPr>
        <sz val="11"/>
        <rFont val="Times New Roman"/>
        <charset val="0"/>
      </rPr>
      <t>DN110PVC</t>
    </r>
    <r>
      <rPr>
        <sz val="11"/>
        <rFont val="宋体"/>
        <charset val="134"/>
      </rPr>
      <t>管</t>
    </r>
    <r>
      <rPr>
        <sz val="11"/>
        <rFont val="Times New Roman"/>
        <charset val="0"/>
      </rPr>
      <t>95</t>
    </r>
    <r>
      <rPr>
        <sz val="11"/>
        <rFont val="宋体"/>
        <charset val="134"/>
      </rPr>
      <t>米，安装</t>
    </r>
    <r>
      <rPr>
        <sz val="11"/>
        <rFont val="Times New Roman"/>
        <charset val="0"/>
      </rPr>
      <t xml:space="preserve">DN700 </t>
    </r>
    <r>
      <rPr>
        <sz val="11"/>
        <rFont val="宋体"/>
        <charset val="134"/>
      </rPr>
      <t>塑料检查井</t>
    </r>
    <r>
      <rPr>
        <sz val="11"/>
        <rFont val="Times New Roman"/>
        <charset val="0"/>
      </rPr>
      <t>3</t>
    </r>
    <r>
      <rPr>
        <sz val="11"/>
        <rFont val="宋体"/>
        <charset val="134"/>
      </rPr>
      <t>座；建养殖污水沉淀池</t>
    </r>
    <r>
      <rPr>
        <sz val="11"/>
        <rFont val="Times New Roman"/>
        <charset val="0"/>
      </rPr>
      <t>2</t>
    </r>
    <r>
      <rPr>
        <sz val="11"/>
        <rFont val="宋体"/>
        <charset val="134"/>
      </rPr>
      <t>座，氧化塘</t>
    </r>
    <r>
      <rPr>
        <sz val="11"/>
        <rFont val="Times New Roman"/>
        <charset val="0"/>
      </rPr>
      <t>2</t>
    </r>
    <r>
      <rPr>
        <sz val="11"/>
        <rFont val="宋体"/>
        <charset val="134"/>
      </rPr>
      <t>座，改造堆粪棚</t>
    </r>
    <r>
      <rPr>
        <sz val="11"/>
        <rFont val="Times New Roman"/>
        <charset val="0"/>
      </rPr>
      <t>720</t>
    </r>
    <r>
      <rPr>
        <sz val="11"/>
        <rFont val="宋体"/>
        <charset val="134"/>
      </rPr>
      <t>㎡等肉牛养殖产业配套设施</t>
    </r>
  </si>
  <si>
    <r>
      <rPr>
        <sz val="11"/>
        <rFont val="Times New Roman"/>
        <charset val="134"/>
      </rPr>
      <t>1.</t>
    </r>
    <r>
      <rPr>
        <sz val="11"/>
        <rFont val="宋体"/>
        <charset val="134"/>
      </rPr>
      <t>数量指标：建肉牛养殖圈舍改造</t>
    </r>
    <r>
      <rPr>
        <sz val="11"/>
        <rFont val="Times New Roman"/>
        <charset val="134"/>
      </rPr>
      <t>935</t>
    </r>
    <r>
      <rPr>
        <sz val="11"/>
        <rFont val="宋体"/>
        <charset val="134"/>
      </rPr>
      <t>㎡等肉牛养殖产业配套设施；架设污水管网</t>
    </r>
    <r>
      <rPr>
        <sz val="11"/>
        <rFont val="Times New Roman"/>
        <charset val="134"/>
      </rPr>
      <t>DN300</t>
    </r>
    <r>
      <rPr>
        <sz val="11"/>
        <rFont val="宋体"/>
        <charset val="134"/>
      </rPr>
      <t>波纹管</t>
    </r>
    <r>
      <rPr>
        <sz val="11"/>
        <rFont val="Times New Roman"/>
        <charset val="134"/>
      </rPr>
      <t>87</t>
    </r>
    <r>
      <rPr>
        <sz val="11"/>
        <rFont val="宋体"/>
        <charset val="134"/>
      </rPr>
      <t>米，</t>
    </r>
    <r>
      <rPr>
        <sz val="11"/>
        <rFont val="Times New Roman"/>
        <charset val="134"/>
      </rPr>
      <t>DN160PE</t>
    </r>
    <r>
      <rPr>
        <sz val="11"/>
        <rFont val="宋体"/>
        <charset val="134"/>
      </rPr>
      <t>管</t>
    </r>
    <r>
      <rPr>
        <sz val="11"/>
        <rFont val="Times New Roman"/>
        <charset val="134"/>
      </rPr>
      <t>830</t>
    </r>
    <r>
      <rPr>
        <sz val="11"/>
        <rFont val="宋体"/>
        <charset val="134"/>
      </rPr>
      <t>米，</t>
    </r>
    <r>
      <rPr>
        <sz val="11"/>
        <rFont val="Times New Roman"/>
        <charset val="134"/>
      </rPr>
      <t>DN110PE</t>
    </r>
    <r>
      <rPr>
        <sz val="11"/>
        <rFont val="宋体"/>
        <charset val="134"/>
      </rPr>
      <t>管</t>
    </r>
    <r>
      <rPr>
        <sz val="11"/>
        <rFont val="Times New Roman"/>
        <charset val="134"/>
      </rPr>
      <t>1140</t>
    </r>
    <r>
      <rPr>
        <sz val="11"/>
        <rFont val="宋体"/>
        <charset val="134"/>
      </rPr>
      <t>米，</t>
    </r>
    <r>
      <rPr>
        <sz val="11"/>
        <rFont val="Times New Roman"/>
        <charset val="134"/>
      </rPr>
      <t>DN110PVC</t>
    </r>
    <r>
      <rPr>
        <sz val="11"/>
        <rFont val="宋体"/>
        <charset val="134"/>
      </rPr>
      <t>管</t>
    </r>
    <r>
      <rPr>
        <sz val="11"/>
        <rFont val="Times New Roman"/>
        <charset val="134"/>
      </rPr>
      <t>95</t>
    </r>
    <r>
      <rPr>
        <sz val="11"/>
        <rFont val="宋体"/>
        <charset val="134"/>
      </rPr>
      <t>米，安装</t>
    </r>
    <r>
      <rPr>
        <sz val="11"/>
        <rFont val="Times New Roman"/>
        <charset val="134"/>
      </rPr>
      <t xml:space="preserve">DN700 </t>
    </r>
    <r>
      <rPr>
        <sz val="11"/>
        <rFont val="宋体"/>
        <charset val="134"/>
      </rPr>
      <t>塑料检查井</t>
    </r>
    <r>
      <rPr>
        <sz val="11"/>
        <rFont val="Times New Roman"/>
        <charset val="134"/>
      </rPr>
      <t>3</t>
    </r>
    <r>
      <rPr>
        <sz val="11"/>
        <rFont val="宋体"/>
        <charset val="134"/>
      </rPr>
      <t>座；建养殖污水沉淀池</t>
    </r>
    <r>
      <rPr>
        <sz val="11"/>
        <rFont val="Times New Roman"/>
        <charset val="134"/>
      </rPr>
      <t>2</t>
    </r>
    <r>
      <rPr>
        <sz val="11"/>
        <rFont val="宋体"/>
        <charset val="134"/>
      </rPr>
      <t>座，氧化塘</t>
    </r>
    <r>
      <rPr>
        <sz val="11"/>
        <rFont val="Times New Roman"/>
        <charset val="134"/>
      </rPr>
      <t>2</t>
    </r>
    <r>
      <rPr>
        <sz val="11"/>
        <rFont val="宋体"/>
        <charset val="134"/>
      </rPr>
      <t>座，改造堆粪棚</t>
    </r>
    <r>
      <rPr>
        <sz val="11"/>
        <rFont val="Times New Roman"/>
        <charset val="134"/>
      </rPr>
      <t>720</t>
    </r>
    <r>
      <rPr>
        <sz val="11"/>
        <rFont val="宋体"/>
        <charset val="134"/>
      </rPr>
      <t>㎡；</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</si>
  <si>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t>大河口乡大松树肉牛养殖建设项目</t>
  </si>
  <si>
    <r>
      <rPr>
        <sz val="11"/>
        <rFont val="宋体"/>
        <charset val="134"/>
      </rPr>
      <t>大河口村</t>
    </r>
    <r>
      <rPr>
        <sz val="11"/>
        <rFont val="Times New Roman"/>
        <charset val="0"/>
      </rPr>
      <t xml:space="preserve">     </t>
    </r>
  </si>
  <si>
    <r>
      <rPr>
        <sz val="11"/>
        <rFont val="宋体"/>
        <charset val="134"/>
      </rPr>
      <t>建肉牛养殖圈舍</t>
    </r>
    <r>
      <rPr>
        <sz val="11"/>
        <rFont val="Times New Roman"/>
        <charset val="0"/>
      </rPr>
      <t>1200</t>
    </r>
    <r>
      <rPr>
        <sz val="11"/>
        <rFont val="宋体"/>
        <charset val="134"/>
      </rPr>
      <t>㎡，圈舍改造</t>
    </r>
    <r>
      <rPr>
        <sz val="11"/>
        <rFont val="Times New Roman"/>
        <charset val="0"/>
      </rPr>
      <t>1350m³</t>
    </r>
    <r>
      <rPr>
        <sz val="11"/>
        <rFont val="宋体"/>
        <charset val="134"/>
      </rPr>
      <t>；建氧化塘一座</t>
    </r>
    <r>
      <rPr>
        <sz val="11"/>
        <rFont val="Times New Roman"/>
        <charset val="0"/>
      </rPr>
      <t>40m³</t>
    </r>
    <r>
      <rPr>
        <sz val="11"/>
        <rFont val="宋体"/>
        <charset val="134"/>
      </rPr>
      <t>，化粪池</t>
    </r>
    <r>
      <rPr>
        <sz val="11"/>
        <rFont val="Times New Roman"/>
        <charset val="0"/>
      </rPr>
      <t>35</t>
    </r>
    <r>
      <rPr>
        <sz val="11"/>
        <rFont val="宋体"/>
        <charset val="134"/>
      </rPr>
      <t>个，粪污收集池</t>
    </r>
    <r>
      <rPr>
        <sz val="11"/>
        <rFont val="Times New Roman"/>
        <charset val="0"/>
      </rPr>
      <t>80m³</t>
    </r>
    <r>
      <rPr>
        <sz val="11"/>
        <rFont val="宋体"/>
        <charset val="134"/>
      </rPr>
      <t>等配套设施</t>
    </r>
    <r>
      <rPr>
        <sz val="11"/>
        <rFont val="Times New Roman"/>
        <charset val="0"/>
      </rPr>
      <t xml:space="preserve">
</t>
    </r>
  </si>
  <si>
    <r>
      <rPr>
        <sz val="11"/>
        <rFont val="Times New Roman"/>
        <charset val="134"/>
      </rPr>
      <t>1.</t>
    </r>
    <r>
      <rPr>
        <sz val="11"/>
        <rFont val="宋体"/>
        <charset val="134"/>
      </rPr>
      <t>数量指标：建肉牛养殖圈舍</t>
    </r>
    <r>
      <rPr>
        <sz val="11"/>
        <rFont val="Times New Roman"/>
        <charset val="134"/>
      </rPr>
      <t>1200</t>
    </r>
    <r>
      <rPr>
        <sz val="11"/>
        <rFont val="宋体"/>
        <charset val="134"/>
      </rPr>
      <t>㎡，圈舍改造</t>
    </r>
    <r>
      <rPr>
        <sz val="11"/>
        <rFont val="Times New Roman"/>
        <charset val="134"/>
      </rPr>
      <t>1350m³</t>
    </r>
    <r>
      <rPr>
        <sz val="11"/>
        <rFont val="宋体"/>
        <charset val="134"/>
      </rPr>
      <t>；建氧化塘一座</t>
    </r>
    <r>
      <rPr>
        <sz val="11"/>
        <rFont val="Times New Roman"/>
        <charset val="134"/>
      </rPr>
      <t>40m³</t>
    </r>
    <r>
      <rPr>
        <sz val="11"/>
        <rFont val="宋体"/>
        <charset val="134"/>
      </rPr>
      <t>，化粪池</t>
    </r>
    <r>
      <rPr>
        <sz val="11"/>
        <rFont val="Times New Roman"/>
        <charset val="134"/>
      </rPr>
      <t>35</t>
    </r>
    <r>
      <rPr>
        <sz val="11"/>
        <rFont val="宋体"/>
        <charset val="134"/>
      </rPr>
      <t>个，粪污收集池</t>
    </r>
    <r>
      <rPr>
        <sz val="11"/>
        <rFont val="Times New Roman"/>
        <charset val="134"/>
      </rPr>
      <t>80m³</t>
    </r>
    <r>
      <rPr>
        <sz val="11"/>
        <rFont val="宋体"/>
        <charset val="134"/>
      </rPr>
      <t>；</t>
    </r>
    <r>
      <rPr>
        <sz val="11"/>
        <rFont val="Times New Roman"/>
        <charset val="134"/>
      </rPr>
      <t>2.</t>
    </r>
    <r>
      <rPr>
        <sz val="11"/>
        <rFont val="宋体"/>
        <charset val="134"/>
      </rPr>
      <t>质量指标</t>
    </r>
    <r>
      <rPr>
        <sz val="11"/>
        <rFont val="Times New Roman"/>
        <charset val="134"/>
      </rPr>
      <t>:</t>
    </r>
    <r>
      <rPr>
        <sz val="11"/>
        <rFont val="宋体"/>
        <charset val="134"/>
      </rPr>
      <t>工程验收合格率</t>
    </r>
    <r>
      <rPr>
        <sz val="11"/>
        <rFont val="Times New Roman"/>
        <charset val="134"/>
      </rPr>
      <t>100%</t>
    </r>
    <r>
      <rPr>
        <sz val="11"/>
        <rFont val="宋体"/>
        <charset val="134"/>
      </rPr>
      <t>；</t>
    </r>
    <r>
      <rPr>
        <sz val="11"/>
        <rFont val="Times New Roman"/>
        <charset val="134"/>
      </rPr>
      <t>3.</t>
    </r>
    <r>
      <rPr>
        <sz val="11"/>
        <rFont val="宋体"/>
        <charset val="134"/>
      </rPr>
      <t>时效指标：当年开工率</t>
    </r>
    <r>
      <rPr>
        <sz val="11"/>
        <rFont val="Times New Roman"/>
        <charset val="134"/>
      </rPr>
      <t>100%</t>
    </r>
    <r>
      <rPr>
        <sz val="11"/>
        <rFont val="宋体"/>
        <charset val="134"/>
      </rPr>
      <t>；</t>
    </r>
    <r>
      <rPr>
        <sz val="11"/>
        <rFont val="Times New Roman"/>
        <charset val="134"/>
      </rPr>
      <t>4.</t>
    </r>
    <r>
      <rPr>
        <sz val="11"/>
        <rFont val="宋体"/>
        <charset val="134"/>
      </rPr>
      <t>满意度指标：受益人口满意度</t>
    </r>
    <r>
      <rPr>
        <sz val="11"/>
        <rFont val="Times New Roman"/>
        <charset val="134"/>
      </rPr>
      <t>≥95%</t>
    </r>
    <r>
      <rPr>
        <sz val="11"/>
        <rFont val="宋体"/>
        <charset val="134"/>
      </rPr>
      <t>。</t>
    </r>
  </si>
  <si>
    <t>（二）休闲农业与乡村旅游</t>
  </si>
  <si>
    <t>官屯镇马游村少数民族村寨旅游建设项目</t>
  </si>
  <si>
    <t>马游村</t>
  </si>
  <si>
    <r>
      <rPr>
        <sz val="11"/>
        <rFont val="宋体"/>
        <charset val="134"/>
      </rPr>
      <t>新建马游小村少数民族旅游休闲场地</t>
    </r>
    <r>
      <rPr>
        <sz val="11"/>
        <rFont val="Times New Roman"/>
        <charset val="0"/>
      </rPr>
      <t>128</t>
    </r>
    <r>
      <rPr>
        <sz val="11"/>
        <rFont val="宋体"/>
        <charset val="134"/>
      </rPr>
      <t>㎡，安装不锈钢仿竹护栏</t>
    </r>
    <r>
      <rPr>
        <sz val="11"/>
        <rFont val="Times New Roman"/>
        <charset val="0"/>
      </rPr>
      <t>460</t>
    </r>
    <r>
      <rPr>
        <sz val="11"/>
        <rFont val="宋体"/>
        <charset val="134"/>
      </rPr>
      <t>米，架设</t>
    </r>
    <r>
      <rPr>
        <sz val="11"/>
        <rFont val="Times New Roman"/>
        <charset val="0"/>
      </rPr>
      <t>DN400mm</t>
    </r>
    <r>
      <rPr>
        <sz val="11"/>
        <rFont val="宋体"/>
        <charset val="134"/>
      </rPr>
      <t>输水管</t>
    </r>
    <r>
      <rPr>
        <sz val="11"/>
        <rFont val="Times New Roman"/>
        <charset val="0"/>
      </rPr>
      <t>600</t>
    </r>
    <r>
      <rPr>
        <sz val="11"/>
        <rFont val="宋体"/>
        <charset val="134"/>
      </rPr>
      <t>米等配套设施</t>
    </r>
  </si>
  <si>
    <r>
      <rPr>
        <sz val="11"/>
        <rFont val="Times New Roman"/>
        <charset val="134"/>
      </rPr>
      <t>1.</t>
    </r>
    <r>
      <rPr>
        <sz val="11"/>
        <rFont val="宋体"/>
        <charset val="134"/>
      </rPr>
      <t>数量指标：建旅游休闲场地</t>
    </r>
    <r>
      <rPr>
        <sz val="11"/>
        <rFont val="Times New Roman"/>
        <charset val="0"/>
      </rPr>
      <t>128</t>
    </r>
    <r>
      <rPr>
        <sz val="11"/>
        <rFont val="宋体"/>
        <charset val="134"/>
      </rPr>
      <t>㎡，安装不锈钢仿竹护栏</t>
    </r>
    <r>
      <rPr>
        <sz val="11"/>
        <rFont val="Times New Roman"/>
        <charset val="0"/>
      </rPr>
      <t>460</t>
    </r>
    <r>
      <rPr>
        <sz val="11"/>
        <rFont val="宋体"/>
        <charset val="134"/>
      </rPr>
      <t>米，架设</t>
    </r>
    <r>
      <rPr>
        <sz val="11"/>
        <rFont val="Times New Roman"/>
        <charset val="0"/>
      </rPr>
      <t>DN400mm</t>
    </r>
    <r>
      <rPr>
        <sz val="11"/>
        <rFont val="宋体"/>
        <charset val="134"/>
      </rPr>
      <t>输水管</t>
    </r>
    <r>
      <rPr>
        <sz val="11"/>
        <rFont val="Times New Roman"/>
        <charset val="0"/>
      </rPr>
      <t>600</t>
    </r>
    <r>
      <rPr>
        <sz val="11"/>
        <rFont val="宋体"/>
        <charset val="134"/>
      </rPr>
      <t>米；</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</si>
  <si>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t>左门乡地索村少数民族村寨旅游建设项目</t>
  </si>
  <si>
    <t>地索村</t>
  </si>
  <si>
    <r>
      <rPr>
        <sz val="11"/>
        <rFont val="宋体"/>
        <charset val="134"/>
      </rPr>
      <t>地索坪旅游特色产品交易小集市场地修复</t>
    </r>
    <r>
      <rPr>
        <sz val="11"/>
        <rFont val="Times New Roman"/>
        <charset val="0"/>
      </rPr>
      <t>245.74</t>
    </r>
    <r>
      <rPr>
        <sz val="11"/>
        <rFont val="宋体"/>
        <charset val="134"/>
      </rPr>
      <t>㎡，旅游路面修复</t>
    </r>
    <r>
      <rPr>
        <sz val="11"/>
        <rFont val="Times New Roman"/>
        <charset val="0"/>
      </rPr>
      <t>99.77m³</t>
    </r>
    <r>
      <rPr>
        <sz val="11"/>
        <rFont val="宋体"/>
        <charset val="134"/>
      </rPr>
      <t>等附属设施</t>
    </r>
  </si>
  <si>
    <r>
      <rPr>
        <sz val="11"/>
        <rFont val="Times New Roman"/>
        <charset val="134"/>
      </rPr>
      <t>1.</t>
    </r>
    <r>
      <rPr>
        <sz val="11"/>
        <rFont val="宋体"/>
        <charset val="134"/>
      </rPr>
      <t>数量指标：旅游特色产品交易小集市场地修复</t>
    </r>
    <r>
      <rPr>
        <sz val="11"/>
        <rFont val="Times New Roman"/>
        <charset val="0"/>
      </rPr>
      <t>245.74</t>
    </r>
    <r>
      <rPr>
        <sz val="11"/>
        <rFont val="宋体"/>
        <charset val="134"/>
      </rPr>
      <t>㎡，旅游路面修复</t>
    </r>
    <r>
      <rPr>
        <sz val="11"/>
        <rFont val="Times New Roman"/>
        <charset val="0"/>
      </rPr>
      <t>99.77m³</t>
    </r>
    <r>
      <rPr>
        <sz val="11"/>
        <rFont val="宋体"/>
        <charset val="134"/>
      </rPr>
      <t>；</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</si>
  <si>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t>栋川镇亦乐村丰乐谷农旅融合</t>
  </si>
  <si>
    <t>续建</t>
  </si>
  <si>
    <t>亦乐村</t>
  </si>
  <si>
    <r>
      <rPr>
        <sz val="11"/>
        <rFont val="Times New Roman"/>
        <charset val="134"/>
      </rPr>
      <t>1</t>
    </r>
    <r>
      <rPr>
        <sz val="11"/>
        <rFont val="宋体"/>
        <charset val="134"/>
      </rPr>
      <t>、建设彩色沥青道路长</t>
    </r>
    <r>
      <rPr>
        <sz val="11"/>
        <rFont val="Times New Roman"/>
        <charset val="134"/>
      </rPr>
      <t>3000</t>
    </r>
    <r>
      <rPr>
        <sz val="11"/>
        <rFont val="宋体"/>
        <charset val="134"/>
      </rPr>
      <t>米，宽</t>
    </r>
    <r>
      <rPr>
        <sz val="11"/>
        <rFont val="Times New Roman"/>
        <charset val="134"/>
      </rPr>
      <t>2.5-3</t>
    </r>
    <r>
      <rPr>
        <sz val="11"/>
        <rFont val="宋体"/>
        <charset val="134"/>
      </rPr>
      <t>米，彩色沥青混凝土，</t>
    </r>
    <r>
      <rPr>
        <sz val="11"/>
        <rFont val="Times New Roman"/>
        <charset val="134"/>
      </rPr>
      <t>C25</t>
    </r>
    <r>
      <rPr>
        <sz val="11"/>
        <rFont val="宋体"/>
        <charset val="134"/>
      </rPr>
      <t>混凝土垫层；</t>
    </r>
    <r>
      <rPr>
        <sz val="11"/>
        <rFont val="Times New Roman"/>
        <charset val="134"/>
      </rPr>
      <t>2</t>
    </r>
    <r>
      <rPr>
        <sz val="11"/>
        <rFont val="宋体"/>
        <charset val="134"/>
      </rPr>
      <t>、慢行道路长</t>
    </r>
    <r>
      <rPr>
        <sz val="11"/>
        <rFont val="Times New Roman"/>
        <charset val="134"/>
      </rPr>
      <t>1000</t>
    </r>
    <r>
      <rPr>
        <sz val="11"/>
        <rFont val="宋体"/>
        <charset val="134"/>
      </rPr>
      <t>米，宽</t>
    </r>
    <r>
      <rPr>
        <sz val="11"/>
        <rFont val="Times New Roman"/>
        <charset val="134"/>
      </rPr>
      <t>2.5-3</t>
    </r>
    <r>
      <rPr>
        <sz val="11"/>
        <rFont val="宋体"/>
        <charset val="134"/>
      </rPr>
      <t>米</t>
    </r>
    <r>
      <rPr>
        <sz val="11"/>
        <rFont val="Times New Roman"/>
        <charset val="134"/>
      </rPr>
      <t>,</t>
    </r>
    <r>
      <rPr>
        <sz val="11"/>
        <rFont val="宋体"/>
        <charset val="134"/>
      </rPr>
      <t>碎石路面；</t>
    </r>
    <r>
      <rPr>
        <sz val="11"/>
        <rFont val="Times New Roman"/>
        <charset val="134"/>
      </rPr>
      <t>3</t>
    </r>
    <r>
      <rPr>
        <sz val="11"/>
        <rFont val="宋体"/>
        <charset val="134"/>
      </rPr>
      <t>、滨水木栈道长</t>
    </r>
    <r>
      <rPr>
        <sz val="11"/>
        <rFont val="Times New Roman"/>
        <charset val="134"/>
      </rPr>
      <t>1000</t>
    </r>
    <r>
      <rPr>
        <sz val="11"/>
        <rFont val="宋体"/>
        <charset val="134"/>
      </rPr>
      <t>米；</t>
    </r>
    <r>
      <rPr>
        <sz val="11"/>
        <rFont val="Times New Roman"/>
        <charset val="134"/>
      </rPr>
      <t>4</t>
    </r>
    <r>
      <rPr>
        <sz val="11"/>
        <rFont val="宋体"/>
        <charset val="134"/>
      </rPr>
      <t>、建设游客服务中心、文化活动展示中心及附属设施</t>
    </r>
    <r>
      <rPr>
        <sz val="11"/>
        <rFont val="Times New Roman"/>
        <charset val="134"/>
      </rPr>
      <t>900</t>
    </r>
    <r>
      <rPr>
        <sz val="11"/>
        <rFont val="宋体"/>
        <charset val="134"/>
      </rPr>
      <t>平方米</t>
    </r>
    <r>
      <rPr>
        <sz val="11"/>
        <rFont val="Times New Roman"/>
        <charset val="134"/>
      </rPr>
      <t>(</t>
    </r>
    <r>
      <rPr>
        <sz val="11"/>
        <rFont val="宋体"/>
        <charset val="134"/>
      </rPr>
      <t>钢混结构</t>
    </r>
    <r>
      <rPr>
        <sz val="11"/>
        <rFont val="Times New Roman"/>
        <charset val="134"/>
      </rPr>
      <t>)</t>
    </r>
    <r>
      <rPr>
        <sz val="11"/>
        <rFont val="宋体"/>
        <charset val="134"/>
      </rPr>
      <t>；</t>
    </r>
    <r>
      <rPr>
        <sz val="11"/>
        <rFont val="Times New Roman"/>
        <charset val="134"/>
      </rPr>
      <t>5</t>
    </r>
    <r>
      <rPr>
        <sz val="11"/>
        <rFont val="宋体"/>
        <charset val="134"/>
      </rPr>
      <t>、停车场</t>
    </r>
    <r>
      <rPr>
        <sz val="11"/>
        <rFont val="Times New Roman"/>
        <charset val="134"/>
      </rPr>
      <t>2000</t>
    </r>
    <r>
      <rPr>
        <sz val="11"/>
        <rFont val="宋体"/>
        <charset val="134"/>
      </rPr>
      <t>平方米。</t>
    </r>
  </si>
  <si>
    <r>
      <rPr>
        <sz val="11"/>
        <rFont val="宋体"/>
        <charset val="134"/>
      </rPr>
      <t>建设滨水木栈道</t>
    </r>
    <r>
      <rPr>
        <sz val="11"/>
        <rFont val="Times New Roman"/>
        <charset val="134"/>
      </rPr>
      <t>1000</t>
    </r>
    <r>
      <rPr>
        <sz val="11"/>
        <rFont val="宋体"/>
        <charset val="134"/>
      </rPr>
      <t>米；建设彩色沥青道路</t>
    </r>
    <r>
      <rPr>
        <sz val="11"/>
        <rFont val="Times New Roman"/>
        <charset val="134"/>
      </rPr>
      <t>3000</t>
    </r>
    <r>
      <rPr>
        <sz val="11"/>
        <rFont val="宋体"/>
        <charset val="134"/>
      </rPr>
      <t>米；慢行道路长</t>
    </r>
    <r>
      <rPr>
        <sz val="11"/>
        <rFont val="Times New Roman"/>
        <charset val="134"/>
      </rPr>
      <t>1000</t>
    </r>
    <r>
      <rPr>
        <sz val="11"/>
        <rFont val="宋体"/>
        <charset val="134"/>
      </rPr>
      <t>米，建设停车场</t>
    </r>
    <r>
      <rPr>
        <sz val="11"/>
        <rFont val="Times New Roman"/>
        <charset val="134"/>
      </rPr>
      <t>2000</t>
    </r>
    <r>
      <rPr>
        <sz val="11"/>
        <rFont val="宋体"/>
        <charset val="134"/>
      </rPr>
      <t>平方米；建设游客服务中心、文化活动展示中心</t>
    </r>
    <r>
      <rPr>
        <sz val="11"/>
        <rFont val="Times New Roman"/>
        <charset val="134"/>
      </rPr>
      <t>900</t>
    </r>
    <r>
      <rPr>
        <sz val="11"/>
        <rFont val="宋体"/>
        <charset val="134"/>
      </rPr>
      <t>平方米</t>
    </r>
  </si>
  <si>
    <t>（三）光伏项目</t>
  </si>
  <si>
    <t>（四）生态扶贫项目</t>
  </si>
  <si>
    <t>（五）其他</t>
  </si>
  <si>
    <r>
      <rPr>
        <sz val="11"/>
        <rFont val="宋体"/>
        <charset val="134"/>
      </rPr>
      <t>彝州驿站</t>
    </r>
    <r>
      <rPr>
        <sz val="11"/>
        <rFont val="Times New Roman"/>
        <charset val="134"/>
      </rPr>
      <t>·</t>
    </r>
    <r>
      <rPr>
        <sz val="11"/>
        <rFont val="宋体"/>
        <charset val="134"/>
      </rPr>
      <t>姚安站建设项目</t>
    </r>
  </si>
  <si>
    <r>
      <rPr>
        <sz val="11"/>
        <rFont val="宋体"/>
        <charset val="134"/>
      </rPr>
      <t>投入资金</t>
    </r>
    <r>
      <rPr>
        <sz val="11"/>
        <rFont val="Times New Roman"/>
        <charset val="134"/>
      </rPr>
      <t>5</t>
    </r>
    <r>
      <rPr>
        <sz val="11"/>
        <rFont val="宋体"/>
        <charset val="134"/>
      </rPr>
      <t>万元，在上海市嘉定区建设楚雄州姚安县消费帮扶示范窗口</t>
    </r>
    <r>
      <rPr>
        <sz val="11"/>
        <rFont val="Times New Roman"/>
        <charset val="134"/>
      </rPr>
      <t>--</t>
    </r>
    <r>
      <rPr>
        <sz val="11"/>
        <rFont val="宋体"/>
        <charset val="134"/>
      </rPr>
      <t>《彝州驿站</t>
    </r>
    <r>
      <rPr>
        <sz val="11"/>
        <rFont val="Times New Roman"/>
        <charset val="134"/>
      </rPr>
      <t>·</t>
    </r>
    <r>
      <rPr>
        <sz val="11"/>
        <rFont val="宋体"/>
        <charset val="134"/>
      </rPr>
      <t>姚安站》（体验店），面积不少于</t>
    </r>
    <r>
      <rPr>
        <sz val="11"/>
        <rFont val="Times New Roman"/>
        <charset val="134"/>
      </rPr>
      <t>50</t>
    </r>
    <r>
      <rPr>
        <sz val="11"/>
        <rFont val="宋体"/>
        <charset val="134"/>
      </rPr>
      <t>平方米，委托企业负责日常运维管理，每年帮助姚安县销售一定额度的农特产品到上海市场，为姚安特色农产品入沪提供便利物流条件，助力</t>
    </r>
    <r>
      <rPr>
        <sz val="11"/>
        <rFont val="Times New Roman"/>
        <charset val="134"/>
      </rPr>
      <t>“</t>
    </r>
    <r>
      <rPr>
        <sz val="11"/>
        <rFont val="宋体"/>
        <charset val="134"/>
      </rPr>
      <t>楚品入沪</t>
    </r>
    <r>
      <rPr>
        <sz val="11"/>
        <rFont val="Times New Roman"/>
        <charset val="134"/>
      </rPr>
      <t>”</t>
    </r>
    <r>
      <rPr>
        <sz val="11"/>
        <rFont val="宋体"/>
        <charset val="134"/>
      </rPr>
      <t>，促进农民增收。项目预计带动农户</t>
    </r>
    <r>
      <rPr>
        <sz val="11"/>
        <rFont val="Times New Roman"/>
        <charset val="134"/>
      </rPr>
      <t>1856</t>
    </r>
    <r>
      <rPr>
        <sz val="11"/>
        <rFont val="宋体"/>
        <charset val="134"/>
      </rPr>
      <t>户</t>
    </r>
    <r>
      <rPr>
        <sz val="11"/>
        <rFont val="Times New Roman"/>
        <charset val="134"/>
      </rPr>
      <t>7230</t>
    </r>
    <r>
      <rPr>
        <sz val="11"/>
        <rFont val="宋体"/>
        <charset val="134"/>
      </rPr>
      <t>人，其中脱贫户</t>
    </r>
    <r>
      <rPr>
        <sz val="11"/>
        <rFont val="Times New Roman"/>
        <charset val="134"/>
      </rPr>
      <t>582</t>
    </r>
    <r>
      <rPr>
        <sz val="11"/>
        <rFont val="宋体"/>
        <charset val="134"/>
      </rPr>
      <t>户</t>
    </r>
    <r>
      <rPr>
        <sz val="11"/>
        <rFont val="Times New Roman"/>
        <charset val="134"/>
      </rPr>
      <t>2361</t>
    </r>
    <r>
      <rPr>
        <sz val="11"/>
        <rFont val="宋体"/>
        <charset val="134"/>
      </rPr>
      <t>人。</t>
    </r>
  </si>
  <si>
    <t>二、就业扶贫</t>
  </si>
  <si>
    <t>（一）外出务工补助</t>
  </si>
  <si>
    <r>
      <rPr>
        <sz val="11"/>
        <rFont val="宋体"/>
        <charset val="134"/>
      </rPr>
      <t>姚安县</t>
    </r>
    <r>
      <rPr>
        <sz val="11"/>
        <rFont val="Times New Roman"/>
        <charset val="0"/>
      </rPr>
      <t>2023</t>
    </r>
    <r>
      <rPr>
        <sz val="11"/>
        <rFont val="宋体"/>
        <charset val="134"/>
      </rPr>
      <t>年脱贫劳动力跨省务工一次性交通补助项目</t>
    </r>
  </si>
  <si>
    <t>全县</t>
  </si>
  <si>
    <t>人力资源和社会保障局</t>
  </si>
  <si>
    <r>
      <rPr>
        <sz val="11"/>
        <rFont val="宋体"/>
        <charset val="0"/>
      </rPr>
      <t>脱贫劳动力跨省务工一次性交通补助人数</t>
    </r>
    <r>
      <rPr>
        <sz val="11"/>
        <rFont val="Times New Roman"/>
        <charset val="0"/>
      </rPr>
      <t>3110</t>
    </r>
    <r>
      <rPr>
        <sz val="11"/>
        <rFont val="宋体"/>
        <charset val="0"/>
      </rPr>
      <t>人，补助标准</t>
    </r>
    <r>
      <rPr>
        <sz val="11"/>
        <rFont val="Times New Roman"/>
        <charset val="0"/>
      </rPr>
      <t>:1000</t>
    </r>
    <r>
      <rPr>
        <sz val="11"/>
        <rFont val="宋体"/>
        <charset val="0"/>
      </rPr>
      <t>元</t>
    </r>
    <r>
      <rPr>
        <sz val="11"/>
        <rFont val="Times New Roman"/>
        <charset val="0"/>
      </rPr>
      <t>/</t>
    </r>
    <r>
      <rPr>
        <sz val="11"/>
        <rFont val="宋体"/>
        <charset val="0"/>
      </rPr>
      <t>人</t>
    </r>
  </si>
  <si>
    <r>
      <rPr>
        <sz val="11"/>
        <rFont val="宋体"/>
        <charset val="134"/>
      </rPr>
      <t>脱贫劳动力跨省务工一次性交通补助人数</t>
    </r>
    <r>
      <rPr>
        <sz val="11"/>
        <rFont val="Times New Roman"/>
        <charset val="134"/>
      </rPr>
      <t>3110</t>
    </r>
    <r>
      <rPr>
        <sz val="11"/>
        <rFont val="宋体"/>
        <charset val="134"/>
      </rPr>
      <t>人，</t>
    </r>
    <r>
      <rPr>
        <sz val="11"/>
        <rFont val="Times New Roman"/>
        <charset val="134"/>
      </rPr>
      <t>1000</t>
    </r>
    <r>
      <rPr>
        <sz val="11"/>
        <rFont val="宋体"/>
        <charset val="134"/>
      </rPr>
      <t>元</t>
    </r>
    <r>
      <rPr>
        <sz val="11"/>
        <rFont val="Times New Roman"/>
        <charset val="134"/>
      </rPr>
      <t>/</t>
    </r>
    <r>
      <rPr>
        <sz val="11"/>
        <rFont val="宋体"/>
        <charset val="134"/>
      </rPr>
      <t>人</t>
    </r>
  </si>
  <si>
    <t>（二）就业创业补助</t>
  </si>
  <si>
    <t>劳务协作</t>
  </si>
  <si>
    <r>
      <rPr>
        <sz val="11"/>
        <rFont val="宋体"/>
        <charset val="134"/>
      </rPr>
      <t>用于农村劳动力培训，劳务输出招聘会，脱困劳动力乡村公益性岗位开发。通过组织</t>
    </r>
    <r>
      <rPr>
        <sz val="11"/>
        <rFont val="Times New Roman"/>
        <charset val="134"/>
      </rPr>
      <t>300</t>
    </r>
    <r>
      <rPr>
        <sz val="11"/>
        <rFont val="宋体"/>
        <charset val="134"/>
      </rPr>
      <t>人培训，召开外出务工人员招聘会，解决</t>
    </r>
    <r>
      <rPr>
        <sz val="11"/>
        <rFont val="Times New Roman"/>
        <charset val="134"/>
      </rPr>
      <t>553</t>
    </r>
    <r>
      <rPr>
        <sz val="11"/>
        <rFont val="宋体"/>
        <charset val="134"/>
      </rPr>
      <t>人的就业问题，其中：省内转移</t>
    </r>
    <r>
      <rPr>
        <sz val="11"/>
        <rFont val="Times New Roman"/>
        <charset val="134"/>
      </rPr>
      <t>300</t>
    </r>
    <r>
      <rPr>
        <sz val="11"/>
        <rFont val="宋体"/>
        <charset val="134"/>
      </rPr>
      <t>人，上海转移</t>
    </r>
    <r>
      <rPr>
        <sz val="11"/>
        <rFont val="Times New Roman"/>
        <charset val="134"/>
      </rPr>
      <t>15</t>
    </r>
    <r>
      <rPr>
        <sz val="11"/>
        <rFont val="宋体"/>
        <charset val="134"/>
      </rPr>
      <t>人，开发乡村公益性岗位</t>
    </r>
    <r>
      <rPr>
        <sz val="11"/>
        <rFont val="Times New Roman"/>
        <charset val="134"/>
      </rPr>
      <t>238</t>
    </r>
    <r>
      <rPr>
        <sz val="11"/>
        <rFont val="宋体"/>
        <charset val="134"/>
      </rPr>
      <t>人，通过转移就业，增加脱贫劳动力的家庭收入，从而达到巩固脱贫成果的目的。</t>
    </r>
  </si>
  <si>
    <r>
      <rPr>
        <sz val="11"/>
        <rFont val="宋体"/>
        <charset val="134"/>
      </rPr>
      <t>开发乡村公益性岗位</t>
    </r>
    <r>
      <rPr>
        <sz val="11"/>
        <rFont val="Times New Roman"/>
        <charset val="134"/>
      </rPr>
      <t>238</t>
    </r>
    <r>
      <rPr>
        <sz val="11"/>
        <rFont val="宋体"/>
        <charset val="134"/>
      </rPr>
      <t>人，技能培训人数和开展省内转移就业各</t>
    </r>
    <r>
      <rPr>
        <sz val="11"/>
        <rFont val="Times New Roman"/>
        <charset val="134"/>
      </rPr>
      <t>300</t>
    </r>
    <r>
      <rPr>
        <sz val="11"/>
        <rFont val="宋体"/>
        <charset val="134"/>
      </rPr>
      <t>人</t>
    </r>
  </si>
  <si>
    <t>姚安县乡村振兴干部培训项目</t>
  </si>
  <si>
    <r>
      <rPr>
        <sz val="11"/>
        <rFont val="宋体"/>
        <charset val="134"/>
      </rPr>
      <t>投入资金</t>
    </r>
    <r>
      <rPr>
        <sz val="11"/>
        <rFont val="Times New Roman"/>
        <charset val="134"/>
      </rPr>
      <t>20</t>
    </r>
    <r>
      <rPr>
        <sz val="11"/>
        <rFont val="宋体"/>
        <charset val="134"/>
      </rPr>
      <t>万元，选派</t>
    </r>
    <r>
      <rPr>
        <sz val="11"/>
        <rFont val="Times New Roman"/>
        <charset val="134"/>
      </rPr>
      <t>50</t>
    </r>
    <r>
      <rPr>
        <sz val="11"/>
        <rFont val="宋体"/>
        <charset val="134"/>
      </rPr>
      <t>名姚安县基层干部到上海市举办为期</t>
    </r>
    <r>
      <rPr>
        <sz val="11"/>
        <rFont val="Times New Roman"/>
        <charset val="134"/>
      </rPr>
      <t>7</t>
    </r>
    <r>
      <rPr>
        <sz val="11"/>
        <rFont val="宋体"/>
        <charset val="134"/>
      </rPr>
      <t>天的培训班</t>
    </r>
    <r>
      <rPr>
        <sz val="11"/>
        <rFont val="Times New Roman"/>
        <charset val="134"/>
      </rPr>
      <t>1</t>
    </r>
    <r>
      <rPr>
        <sz val="11"/>
        <rFont val="宋体"/>
        <charset val="134"/>
      </rPr>
      <t>期。</t>
    </r>
  </si>
  <si>
    <r>
      <rPr>
        <sz val="11"/>
        <rFont val="宋体"/>
        <charset val="134"/>
      </rPr>
      <t>选派</t>
    </r>
    <r>
      <rPr>
        <sz val="11"/>
        <rFont val="Times New Roman"/>
        <charset val="134"/>
      </rPr>
      <t>50</t>
    </r>
    <r>
      <rPr>
        <sz val="11"/>
        <rFont val="宋体"/>
        <charset val="134"/>
      </rPr>
      <t>名姚安县基层干部到上海市举办为期</t>
    </r>
    <r>
      <rPr>
        <sz val="11"/>
        <rFont val="Times New Roman"/>
        <charset val="134"/>
      </rPr>
      <t>7</t>
    </r>
    <r>
      <rPr>
        <sz val="11"/>
        <rFont val="宋体"/>
        <charset val="134"/>
      </rPr>
      <t>天的培训班</t>
    </r>
    <r>
      <rPr>
        <sz val="11"/>
        <rFont val="Times New Roman"/>
        <charset val="134"/>
      </rPr>
      <t>1</t>
    </r>
    <r>
      <rPr>
        <sz val="11"/>
        <rFont val="宋体"/>
        <charset val="134"/>
      </rPr>
      <t>期</t>
    </r>
  </si>
  <si>
    <t>（三）就业创业培训</t>
  </si>
  <si>
    <t>（四）技能培训</t>
  </si>
  <si>
    <t>三、公益岗位</t>
  </si>
  <si>
    <t>四、教育扶贫</t>
  </si>
  <si>
    <t>（二）贫困村创业致富带头人创业培训</t>
  </si>
  <si>
    <r>
      <rPr>
        <sz val="11"/>
        <rFont val="宋体"/>
        <charset val="134"/>
      </rPr>
      <t>（三）参与</t>
    </r>
    <r>
      <rPr>
        <sz val="11"/>
        <rFont val="Times New Roman"/>
        <charset val="134"/>
      </rPr>
      <t>“</t>
    </r>
    <r>
      <rPr>
        <sz val="11"/>
        <rFont val="宋体"/>
        <charset val="134"/>
      </rPr>
      <t>学前学会普通话</t>
    </r>
    <r>
      <rPr>
        <sz val="11"/>
        <rFont val="Times New Roman"/>
        <charset val="134"/>
      </rPr>
      <t>”</t>
    </r>
    <r>
      <rPr>
        <sz val="11"/>
        <rFont val="宋体"/>
        <charset val="134"/>
      </rPr>
      <t>行动</t>
    </r>
  </si>
  <si>
    <t>（四）其他教育扶贫</t>
  </si>
  <si>
    <r>
      <rPr>
        <sz val="11"/>
        <rFont val="宋体"/>
        <charset val="134"/>
      </rPr>
      <t>姚安县</t>
    </r>
    <r>
      <rPr>
        <sz val="11"/>
        <rFont val="Times New Roman"/>
        <charset val="0"/>
      </rPr>
      <t>2022</t>
    </r>
    <r>
      <rPr>
        <sz val="11"/>
        <rFont val="宋体"/>
        <charset val="134"/>
      </rPr>
      <t>年雨露计划补助项目</t>
    </r>
  </si>
  <si>
    <r>
      <rPr>
        <sz val="11"/>
        <rFont val="Times New Roman"/>
        <charset val="0"/>
      </rPr>
      <t>9</t>
    </r>
    <r>
      <rPr>
        <sz val="11"/>
        <rFont val="宋体"/>
        <charset val="134"/>
      </rPr>
      <t>个乡镇</t>
    </r>
  </si>
  <si>
    <r>
      <rPr>
        <sz val="11"/>
        <rFont val="Times New Roman"/>
        <charset val="0"/>
      </rPr>
      <t>2022</t>
    </r>
    <r>
      <rPr>
        <sz val="11"/>
        <rFont val="宋体"/>
        <charset val="134"/>
      </rPr>
      <t>年秋季学期雨露计划补助标准变动，涉及补发学生</t>
    </r>
    <r>
      <rPr>
        <sz val="11"/>
        <rFont val="Times New Roman"/>
        <charset val="0"/>
      </rPr>
      <t>336</t>
    </r>
    <r>
      <rPr>
        <sz val="11"/>
        <rFont val="宋体"/>
        <charset val="134"/>
      </rPr>
      <t>人</t>
    </r>
  </si>
  <si>
    <r>
      <rPr>
        <sz val="11"/>
        <rFont val="Times New Roman"/>
        <charset val="0"/>
      </rPr>
      <t>1.</t>
    </r>
    <r>
      <rPr>
        <sz val="11"/>
        <rFont val="宋体"/>
        <charset val="134"/>
      </rPr>
      <t>数量指标：</t>
    </r>
    <r>
      <rPr>
        <sz val="11"/>
        <rFont val="Times New Roman"/>
        <charset val="0"/>
      </rPr>
      <t>2022</t>
    </r>
    <r>
      <rPr>
        <sz val="11"/>
        <rFont val="宋体"/>
        <charset val="134"/>
      </rPr>
      <t>年秋季学期补发学生</t>
    </r>
    <r>
      <rPr>
        <sz val="11"/>
        <rFont val="Times New Roman"/>
        <charset val="0"/>
      </rPr>
      <t>336</t>
    </r>
    <r>
      <rPr>
        <sz val="11"/>
        <rFont val="宋体"/>
        <charset val="134"/>
      </rPr>
      <t>人；</t>
    </r>
    <r>
      <rPr>
        <sz val="11"/>
        <rFont val="Times New Roman"/>
        <charset val="0"/>
      </rPr>
      <t>2.</t>
    </r>
    <r>
      <rPr>
        <sz val="11"/>
        <rFont val="宋体"/>
        <charset val="134"/>
      </rPr>
      <t>成本指标：按</t>
    </r>
    <r>
      <rPr>
        <sz val="11"/>
        <rFont val="Times New Roman"/>
        <charset val="0"/>
      </rPr>
      <t>500</t>
    </r>
    <r>
      <rPr>
        <sz val="11"/>
        <rFont val="宋体"/>
        <charset val="134"/>
      </rPr>
      <t>元</t>
    </r>
    <r>
      <rPr>
        <sz val="11"/>
        <rFont val="Times New Roman"/>
        <charset val="0"/>
      </rPr>
      <t>—1000</t>
    </r>
    <r>
      <rPr>
        <sz val="11"/>
        <rFont val="宋体"/>
        <charset val="134"/>
      </rPr>
      <t>元</t>
    </r>
    <r>
      <rPr>
        <sz val="11"/>
        <rFont val="Times New Roman"/>
        <charset val="0"/>
      </rPr>
      <t>/</t>
    </r>
    <r>
      <rPr>
        <sz val="11"/>
        <rFont val="宋体"/>
        <charset val="134"/>
      </rPr>
      <t>人补助；</t>
    </r>
    <r>
      <rPr>
        <sz val="11"/>
        <rFont val="Times New Roman"/>
        <charset val="0"/>
      </rPr>
      <t>3.</t>
    </r>
    <r>
      <rPr>
        <sz val="11"/>
        <rFont val="宋体"/>
        <charset val="134"/>
      </rPr>
      <t>时效指标：当年发放率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</si>
  <si>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r>
      <rPr>
        <sz val="11"/>
        <rFont val="宋体"/>
        <charset val="134"/>
      </rPr>
      <t>姚安县</t>
    </r>
    <r>
      <rPr>
        <sz val="11"/>
        <rFont val="Times New Roman"/>
        <charset val="0"/>
      </rPr>
      <t>2023</t>
    </r>
    <r>
      <rPr>
        <sz val="11"/>
        <rFont val="宋体"/>
        <charset val="134"/>
      </rPr>
      <t>年雨露计划补助项目</t>
    </r>
  </si>
  <si>
    <r>
      <rPr>
        <sz val="11"/>
        <rFont val="宋体"/>
        <charset val="134"/>
      </rPr>
      <t>实施春季学期和秋季学期</t>
    </r>
    <r>
      <rPr>
        <sz val="11"/>
        <rFont val="Times New Roman"/>
        <charset val="134"/>
      </rPr>
      <t>“</t>
    </r>
    <r>
      <rPr>
        <sz val="11"/>
        <rFont val="宋体"/>
        <charset val="134"/>
      </rPr>
      <t>雨露计划</t>
    </r>
    <r>
      <rPr>
        <sz val="11"/>
        <rFont val="Times New Roman"/>
        <charset val="134"/>
      </rPr>
      <t>”</t>
    </r>
    <r>
      <rPr>
        <sz val="11"/>
        <rFont val="宋体"/>
        <charset val="134"/>
      </rPr>
      <t>补助，就读中高职业学校学生</t>
    </r>
    <r>
      <rPr>
        <sz val="11"/>
        <rFont val="Times New Roman"/>
        <charset val="134"/>
      </rPr>
      <t xml:space="preserve"> 520</t>
    </r>
    <r>
      <rPr>
        <sz val="11"/>
        <rFont val="宋体"/>
        <charset val="134"/>
      </rPr>
      <t>人，全日制职业教育按</t>
    </r>
    <r>
      <rPr>
        <sz val="11"/>
        <rFont val="Times New Roman"/>
        <charset val="134"/>
      </rPr>
      <t>5000</t>
    </r>
    <r>
      <rPr>
        <sz val="11"/>
        <rFont val="宋体"/>
        <charset val="134"/>
      </rPr>
      <t>元</t>
    </r>
    <r>
      <rPr>
        <sz val="11"/>
        <rFont val="Times New Roman"/>
        <charset val="134"/>
      </rPr>
      <t>/</t>
    </r>
    <r>
      <rPr>
        <sz val="11"/>
        <rFont val="宋体"/>
        <charset val="134"/>
      </rPr>
      <t>人</t>
    </r>
    <r>
      <rPr>
        <sz val="11"/>
        <rFont val="Times New Roman"/>
        <charset val="134"/>
      </rPr>
      <t>/</t>
    </r>
    <r>
      <rPr>
        <sz val="11"/>
        <rFont val="宋体"/>
        <charset val="134"/>
      </rPr>
      <t>年补助，全日制中等职业教育的按</t>
    </r>
    <r>
      <rPr>
        <sz val="11"/>
        <rFont val="Times New Roman"/>
        <charset val="134"/>
      </rPr>
      <t>4000</t>
    </r>
    <r>
      <rPr>
        <sz val="11"/>
        <rFont val="宋体"/>
        <charset val="134"/>
      </rPr>
      <t>元</t>
    </r>
    <r>
      <rPr>
        <sz val="11"/>
        <rFont val="Times New Roman"/>
        <charset val="134"/>
      </rPr>
      <t>/</t>
    </r>
    <r>
      <rPr>
        <sz val="11"/>
        <rFont val="宋体"/>
        <charset val="134"/>
      </rPr>
      <t>人</t>
    </r>
    <r>
      <rPr>
        <sz val="11"/>
        <rFont val="Times New Roman"/>
        <charset val="134"/>
      </rPr>
      <t>/</t>
    </r>
    <r>
      <rPr>
        <sz val="11"/>
        <rFont val="宋体"/>
        <charset val="134"/>
      </rPr>
      <t>年补助，职业高中、中等职业教育的按</t>
    </r>
    <r>
      <rPr>
        <sz val="11"/>
        <rFont val="Times New Roman"/>
        <charset val="134"/>
      </rPr>
      <t>3000</t>
    </r>
    <r>
      <rPr>
        <sz val="11"/>
        <rFont val="宋体"/>
        <charset val="134"/>
      </rPr>
      <t>元</t>
    </r>
    <r>
      <rPr>
        <sz val="11"/>
        <rFont val="Times New Roman"/>
        <charset val="134"/>
      </rPr>
      <t>/</t>
    </r>
    <r>
      <rPr>
        <sz val="11"/>
        <rFont val="宋体"/>
        <charset val="134"/>
      </rPr>
      <t>人</t>
    </r>
    <r>
      <rPr>
        <sz val="11"/>
        <rFont val="Times New Roman"/>
        <charset val="134"/>
      </rPr>
      <t>/</t>
    </r>
    <r>
      <rPr>
        <sz val="11"/>
        <rFont val="宋体"/>
        <charset val="134"/>
      </rPr>
      <t>年补助</t>
    </r>
  </si>
  <si>
    <r>
      <rPr>
        <sz val="11"/>
        <rFont val="Times New Roman"/>
        <charset val="0"/>
      </rPr>
      <t>1.</t>
    </r>
    <r>
      <rPr>
        <sz val="11"/>
        <rFont val="宋体"/>
        <charset val="134"/>
      </rPr>
      <t>数量指标：补助学生</t>
    </r>
    <r>
      <rPr>
        <sz val="11"/>
        <rFont val="Times New Roman"/>
        <charset val="0"/>
      </rPr>
      <t xml:space="preserve"> 520</t>
    </r>
    <r>
      <rPr>
        <sz val="11"/>
        <rFont val="宋体"/>
        <charset val="134"/>
      </rPr>
      <t>人；</t>
    </r>
    <r>
      <rPr>
        <sz val="11"/>
        <rFont val="Times New Roman"/>
        <charset val="0"/>
      </rPr>
      <t>2.</t>
    </r>
    <r>
      <rPr>
        <sz val="11"/>
        <rFont val="宋体"/>
        <charset val="134"/>
      </rPr>
      <t>成本指标：全日制职业、高中、中等职业教育按</t>
    </r>
    <r>
      <rPr>
        <sz val="11"/>
        <rFont val="Times New Roman"/>
        <charset val="0"/>
      </rPr>
      <t>5000</t>
    </r>
    <r>
      <rPr>
        <sz val="11"/>
        <rFont val="宋体"/>
        <charset val="134"/>
      </rPr>
      <t>元</t>
    </r>
    <r>
      <rPr>
        <sz val="11"/>
        <rFont val="Times New Roman"/>
        <charset val="0"/>
      </rPr>
      <t>/</t>
    </r>
    <r>
      <rPr>
        <sz val="11"/>
        <rFont val="宋体"/>
        <charset val="134"/>
      </rPr>
      <t>人</t>
    </r>
    <r>
      <rPr>
        <sz val="11"/>
        <rFont val="Times New Roman"/>
        <charset val="0"/>
      </rPr>
      <t>/</t>
    </r>
    <r>
      <rPr>
        <sz val="11"/>
        <rFont val="宋体"/>
        <charset val="134"/>
      </rPr>
      <t>年、</t>
    </r>
    <r>
      <rPr>
        <sz val="11"/>
        <rFont val="Times New Roman"/>
        <charset val="0"/>
      </rPr>
      <t>4000</t>
    </r>
    <r>
      <rPr>
        <sz val="11"/>
        <rFont val="宋体"/>
        <charset val="134"/>
      </rPr>
      <t>元</t>
    </r>
    <r>
      <rPr>
        <sz val="11"/>
        <rFont val="Times New Roman"/>
        <charset val="0"/>
      </rPr>
      <t>/</t>
    </r>
    <r>
      <rPr>
        <sz val="11"/>
        <rFont val="宋体"/>
        <charset val="134"/>
      </rPr>
      <t>人</t>
    </r>
    <r>
      <rPr>
        <sz val="11"/>
        <rFont val="Times New Roman"/>
        <charset val="0"/>
      </rPr>
      <t>/</t>
    </r>
    <r>
      <rPr>
        <sz val="11"/>
        <rFont val="宋体"/>
        <charset val="134"/>
      </rPr>
      <t>年、</t>
    </r>
    <r>
      <rPr>
        <sz val="11"/>
        <rFont val="Times New Roman"/>
        <charset val="0"/>
      </rPr>
      <t>3000</t>
    </r>
    <r>
      <rPr>
        <sz val="11"/>
        <rFont val="宋体"/>
        <charset val="134"/>
      </rPr>
      <t>元</t>
    </r>
    <r>
      <rPr>
        <sz val="11"/>
        <rFont val="Times New Roman"/>
        <charset val="0"/>
      </rPr>
      <t>/</t>
    </r>
    <r>
      <rPr>
        <sz val="11"/>
        <rFont val="宋体"/>
        <charset val="134"/>
      </rPr>
      <t>人</t>
    </r>
    <r>
      <rPr>
        <sz val="11"/>
        <rFont val="Times New Roman"/>
        <charset val="0"/>
      </rPr>
      <t>/</t>
    </r>
    <r>
      <rPr>
        <sz val="11"/>
        <rFont val="宋体"/>
        <charset val="134"/>
      </rPr>
      <t>年补助；</t>
    </r>
    <r>
      <rPr>
        <sz val="11"/>
        <rFont val="Times New Roman"/>
        <charset val="0"/>
      </rPr>
      <t>3.</t>
    </r>
    <r>
      <rPr>
        <sz val="11"/>
        <rFont val="宋体"/>
        <charset val="134"/>
      </rPr>
      <t>时效指标：当年发放率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</si>
  <si>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t>姚安县栋川小学科技馆建设项目</t>
  </si>
  <si>
    <t>教育体育局</t>
  </si>
  <si>
    <r>
      <rPr>
        <sz val="11"/>
        <rFont val="宋体"/>
        <charset val="134"/>
      </rPr>
      <t>投资</t>
    </r>
    <r>
      <rPr>
        <sz val="11"/>
        <rFont val="Times New Roman"/>
        <charset val="134"/>
      </rPr>
      <t>300</t>
    </r>
    <r>
      <rPr>
        <sz val="11"/>
        <rFont val="宋体"/>
        <charset val="134"/>
      </rPr>
      <t>万元，在姚安县栋川小学建设综合科技馆，建设内容如下：</t>
    </r>
    <r>
      <rPr>
        <sz val="11"/>
        <rFont val="Times New Roman"/>
        <charset val="134"/>
      </rPr>
      <t>1.</t>
    </r>
    <r>
      <rPr>
        <sz val="11"/>
        <rFont val="宋体"/>
        <charset val="134"/>
      </rPr>
      <t>改造建设</t>
    </r>
    <r>
      <rPr>
        <sz val="11"/>
        <rFont val="Times New Roman"/>
        <charset val="134"/>
      </rPr>
      <t>5</t>
    </r>
    <r>
      <rPr>
        <sz val="11"/>
        <rFont val="宋体"/>
        <charset val="134"/>
      </rPr>
      <t>个科技馆。每个科普馆建筑面积为</t>
    </r>
    <r>
      <rPr>
        <sz val="11"/>
        <rFont val="Times New Roman"/>
        <charset val="134"/>
      </rPr>
      <t>80</t>
    </r>
    <r>
      <rPr>
        <sz val="11"/>
        <rFont val="宋体"/>
        <charset val="134"/>
      </rPr>
      <t>平方米，总预计建筑面积为</t>
    </r>
    <r>
      <rPr>
        <sz val="11"/>
        <rFont val="Times New Roman"/>
        <charset val="134"/>
      </rPr>
      <t>400</t>
    </r>
    <r>
      <rPr>
        <sz val="11"/>
        <rFont val="宋体"/>
        <charset val="134"/>
      </rPr>
      <t>平方米。全方位改造</t>
    </r>
    <r>
      <rPr>
        <sz val="11"/>
        <rFont val="Times New Roman"/>
        <charset val="134"/>
      </rPr>
      <t>5</t>
    </r>
    <r>
      <rPr>
        <sz val="11"/>
        <rFont val="宋体"/>
        <charset val="134"/>
      </rPr>
      <t>个科技馆地面、吊顶、墙面、灯光等，架设消防设施，安装摄像头，预计资金</t>
    </r>
    <r>
      <rPr>
        <sz val="11"/>
        <rFont val="Times New Roman"/>
        <charset val="134"/>
      </rPr>
      <t>100</t>
    </r>
    <r>
      <rPr>
        <sz val="11"/>
        <rFont val="宋体"/>
        <charset val="134"/>
      </rPr>
      <t>万元；</t>
    </r>
    <r>
      <rPr>
        <sz val="11"/>
        <rFont val="Times New Roman"/>
        <charset val="134"/>
      </rPr>
      <t>2.</t>
    </r>
    <r>
      <rPr>
        <sz val="11"/>
        <rFont val="宋体"/>
        <charset val="134"/>
      </rPr>
      <t>购置</t>
    </r>
    <r>
      <rPr>
        <sz val="11"/>
        <rFont val="Times New Roman"/>
        <charset val="134"/>
      </rPr>
      <t>5</t>
    </r>
    <r>
      <rPr>
        <sz val="11"/>
        <rFont val="宋体"/>
        <charset val="134"/>
      </rPr>
      <t>个科技馆设备。（</t>
    </r>
    <r>
      <rPr>
        <sz val="11"/>
        <rFont val="Times New Roman"/>
        <charset val="134"/>
      </rPr>
      <t>1</t>
    </r>
    <r>
      <rPr>
        <sz val="11"/>
        <rFont val="宋体"/>
        <charset val="134"/>
      </rPr>
      <t>）科普综合室建设。科普展品由互动型展品和创意组合插件等组成，分为地理、力学、光学和电磁学等多个展区。主要通过互动方式展示和模拟科学基础原理，寓教于动。该科普综合室设施设备购置资金预计</t>
    </r>
    <r>
      <rPr>
        <sz val="11"/>
        <rFont val="Times New Roman"/>
        <charset val="134"/>
      </rPr>
      <t>30</t>
    </r>
    <r>
      <rPr>
        <sz val="11"/>
        <rFont val="宋体"/>
        <charset val="134"/>
      </rPr>
      <t>万元。（</t>
    </r>
    <r>
      <rPr>
        <sz val="11"/>
        <rFont val="Times New Roman"/>
        <charset val="134"/>
      </rPr>
      <t>2</t>
    </r>
    <r>
      <rPr>
        <sz val="11"/>
        <rFont val="宋体"/>
        <charset val="134"/>
      </rPr>
      <t>）数字科技室。购置相关</t>
    </r>
    <r>
      <rPr>
        <sz val="11"/>
        <rFont val="Times New Roman"/>
        <charset val="134"/>
      </rPr>
      <t>5G+VR</t>
    </r>
    <r>
      <rPr>
        <sz val="11"/>
        <rFont val="宋体"/>
        <charset val="134"/>
      </rPr>
      <t>展示和应用中国数字科技展馆设备，购置国家科技部基础条件平台项目软件，接入国家级公益性科普服务平台，数字化集中展示各类科普展厅、科普资源后集中展示，数字科技室设施设备购置资金预计</t>
    </r>
    <r>
      <rPr>
        <sz val="11"/>
        <rFont val="Times New Roman"/>
        <charset val="134"/>
      </rPr>
      <t>50</t>
    </r>
    <r>
      <rPr>
        <sz val="11"/>
        <rFont val="宋体"/>
        <charset val="134"/>
      </rPr>
      <t>万元。（</t>
    </r>
    <r>
      <rPr>
        <sz val="11"/>
        <rFont val="Times New Roman"/>
        <charset val="134"/>
      </rPr>
      <t>3</t>
    </r>
    <r>
      <rPr>
        <sz val="11"/>
        <rFont val="宋体"/>
        <charset val="134"/>
      </rPr>
      <t>）机器人科技室。购置教育教学智能机器人各种设备，发展多元智能，提高学生创新、实践和自主建构知识的能力。机器人科学实验室以</t>
    </r>
    <r>
      <rPr>
        <sz val="11"/>
        <rFont val="Times New Roman"/>
        <charset val="134"/>
      </rPr>
      <t>“</t>
    </r>
    <r>
      <rPr>
        <sz val="11"/>
        <rFont val="宋体"/>
        <charset val="134"/>
      </rPr>
      <t>爱科学、学科学、讲科学、用科学</t>
    </r>
    <r>
      <rPr>
        <sz val="11"/>
        <rFont val="Times New Roman"/>
        <charset val="134"/>
      </rPr>
      <t>”</t>
    </r>
    <r>
      <rPr>
        <sz val="11"/>
        <rFont val="宋体"/>
        <charset val="134"/>
      </rPr>
      <t>为主题进行教室布置，并且这一主题贯穿教学过程的始终。机器人科技室设施设备购置资金预计</t>
    </r>
    <r>
      <rPr>
        <sz val="11"/>
        <rFont val="Times New Roman"/>
        <charset val="134"/>
      </rPr>
      <t>40</t>
    </r>
    <r>
      <rPr>
        <sz val="11"/>
        <rFont val="宋体"/>
        <charset val="134"/>
      </rPr>
      <t>万元。（</t>
    </r>
    <r>
      <rPr>
        <sz val="11"/>
        <rFont val="Times New Roman"/>
        <charset val="134"/>
      </rPr>
      <t>4</t>
    </r>
    <r>
      <rPr>
        <sz val="11"/>
        <rFont val="宋体"/>
        <charset val="134"/>
      </rPr>
      <t>）无人机创客实验室。建设具有自身特色的空中机器人创客教育实验室，购置教育教学无人机和相关设备，帮助学生在平时的课程练习中习得飞行技能和一定专业的编程知识。从认识到组装，从组装到趣味飞行，从趣味飞行到功能性任务完成，再到能力的升华，整个过程一气呵成可谓一举多得。以此为依托促进学校的人工智能基础教育发展和锻炼学生的思维能力以及对人工智能有一定的认识和学习。无人机创客实验室设施设备购置资金预计</t>
    </r>
    <r>
      <rPr>
        <sz val="11"/>
        <rFont val="Times New Roman"/>
        <charset val="134"/>
      </rPr>
      <t>50</t>
    </r>
    <r>
      <rPr>
        <sz val="11"/>
        <rFont val="宋体"/>
        <charset val="134"/>
      </rPr>
      <t>万元。（</t>
    </r>
    <r>
      <rPr>
        <sz val="11"/>
        <rFont val="Times New Roman"/>
        <charset val="134"/>
      </rPr>
      <t>5</t>
    </r>
    <r>
      <rPr>
        <sz val="11"/>
        <rFont val="宋体"/>
        <charset val="134"/>
      </rPr>
      <t>）国防科技室。科普展品以我国军事、航空航天、航海为主。项目建成后，为全县小学提供科普实验基地和参观基地，丰富小学生视野，国防科技室设施设备购置资金预计</t>
    </r>
    <r>
      <rPr>
        <sz val="11"/>
        <rFont val="Times New Roman"/>
        <charset val="134"/>
      </rPr>
      <t>30</t>
    </r>
    <r>
      <rPr>
        <sz val="11"/>
        <rFont val="宋体"/>
        <charset val="134"/>
      </rPr>
      <t>万元。</t>
    </r>
  </si>
  <si>
    <r>
      <rPr>
        <sz val="11"/>
        <rFont val="宋体"/>
        <charset val="134"/>
      </rPr>
      <t>建设</t>
    </r>
    <r>
      <rPr>
        <sz val="11"/>
        <rFont val="Times New Roman"/>
        <charset val="134"/>
      </rPr>
      <t>5</t>
    </r>
    <r>
      <rPr>
        <sz val="11"/>
        <rFont val="宋体"/>
        <charset val="134"/>
      </rPr>
      <t>个科技馆为全县小学提供科普实验基地和参观基地，丰富小学生视野，质量合格率</t>
    </r>
    <r>
      <rPr>
        <sz val="11"/>
        <rFont val="Times New Roman"/>
        <charset val="134"/>
      </rPr>
      <t>100%</t>
    </r>
  </si>
  <si>
    <r>
      <rPr>
        <sz val="11"/>
        <rFont val="宋体"/>
        <charset val="134"/>
      </rPr>
      <t>姚安县</t>
    </r>
    <r>
      <rPr>
        <sz val="11"/>
        <rFont val="Times New Roman"/>
        <charset val="0"/>
      </rPr>
      <t>2023</t>
    </r>
    <r>
      <rPr>
        <sz val="11"/>
        <rFont val="宋体"/>
        <charset val="134"/>
      </rPr>
      <t>年脱贫人口高标准培训模式输送比亚迪公司就业培训补助项目</t>
    </r>
  </si>
  <si>
    <t>新庄村庄科村菖河村</t>
  </si>
  <si>
    <r>
      <rPr>
        <sz val="11"/>
        <rFont val="宋体"/>
        <charset val="134"/>
      </rPr>
      <t>用于新庄村、庄科村、菖河村脱贫人口高标准培训模式输送比亚迪公司就业培训补助</t>
    </r>
    <r>
      <rPr>
        <sz val="11"/>
        <rFont val="Times New Roman"/>
        <charset val="0"/>
      </rPr>
      <t>3</t>
    </r>
    <r>
      <rPr>
        <sz val="11"/>
        <rFont val="宋体"/>
        <charset val="134"/>
      </rPr>
      <t>人，每人补助</t>
    </r>
    <r>
      <rPr>
        <sz val="11"/>
        <rFont val="Times New Roman"/>
        <charset val="0"/>
      </rPr>
      <t>3800</t>
    </r>
    <r>
      <rPr>
        <sz val="11"/>
        <rFont val="宋体"/>
        <charset val="134"/>
      </rPr>
      <t>元。</t>
    </r>
  </si>
  <si>
    <t>五、健康扶贫</t>
  </si>
  <si>
    <t>（一）参加城乡居民基本医疗保险</t>
  </si>
  <si>
    <t>（二）参加大病保险</t>
  </si>
  <si>
    <t>（三）接受医疗救助</t>
  </si>
  <si>
    <t>（四）参加其他补充医疗保险</t>
  </si>
  <si>
    <t>（五）参加意外保险</t>
  </si>
  <si>
    <t>（六）接受大病（地方病）救治</t>
  </si>
  <si>
    <t>六、危房改造</t>
  </si>
  <si>
    <t>（一）农村危房改造</t>
  </si>
  <si>
    <t>七、金融扶贫</t>
  </si>
  <si>
    <t>（一）扶贫小额信贷贴息</t>
  </si>
  <si>
    <t>姚安县脱贫人口小额信贷贴息</t>
  </si>
  <si>
    <t>各乡镇</t>
  </si>
  <si>
    <r>
      <rPr>
        <sz val="11"/>
        <rFont val="宋体"/>
        <charset val="134"/>
      </rPr>
      <t>主要是为脱贫户（含边缘户）提供</t>
    </r>
    <r>
      <rPr>
        <sz val="11"/>
        <rFont val="Times New Roman"/>
        <charset val="134"/>
      </rPr>
      <t>5</t>
    </r>
    <r>
      <rPr>
        <sz val="11"/>
        <rFont val="宋体"/>
        <charset val="134"/>
      </rPr>
      <t>万元（含）以下、</t>
    </r>
    <r>
      <rPr>
        <sz val="11"/>
        <rFont val="Times New Roman"/>
        <charset val="134"/>
      </rPr>
      <t>3</t>
    </r>
    <r>
      <rPr>
        <sz val="11"/>
        <rFont val="宋体"/>
        <charset val="134"/>
      </rPr>
      <t>年期（含）以内、免担保免抵押、贷款市场报价利率放贷、财政贴息、县级建立风险补偿金的信用贷款。脱贫人口小额信贷坚持户借、户用、户还，精准用于贷款户发展生产和开展经营，不能用来盖房子、娶媳妇、还债以及用于吃喝等与增收无关的支出。</t>
    </r>
  </si>
  <si>
    <r>
      <rPr>
        <sz val="11"/>
        <rFont val="Times New Roman"/>
        <charset val="0"/>
      </rPr>
      <t>1.</t>
    </r>
    <r>
      <rPr>
        <sz val="11"/>
        <rFont val="宋体"/>
        <charset val="0"/>
      </rPr>
      <t>数量指标：贴息资金覆盖小额信贷贷款金额</t>
    </r>
    <r>
      <rPr>
        <sz val="11"/>
        <rFont val="Times New Roman"/>
        <charset val="0"/>
      </rPr>
      <t>380.66</t>
    </r>
    <r>
      <rPr>
        <sz val="11"/>
        <rFont val="宋体"/>
        <charset val="0"/>
      </rPr>
      <t>万元；</t>
    </r>
    <r>
      <rPr>
        <sz val="11"/>
        <rFont val="Times New Roman"/>
        <charset val="0"/>
      </rPr>
      <t>2.</t>
    </r>
    <r>
      <rPr>
        <sz val="11"/>
        <rFont val="宋体"/>
        <charset val="0"/>
      </rPr>
      <t>经济效益指标</t>
    </r>
    <r>
      <rPr>
        <sz val="11"/>
        <rFont val="Times New Roman"/>
        <charset val="0"/>
      </rPr>
      <t>:</t>
    </r>
    <r>
      <rPr>
        <sz val="11"/>
        <rFont val="宋体"/>
        <charset val="0"/>
      </rPr>
      <t>促进每户贷款脱贫户产业增收实现稳定增收；</t>
    </r>
    <r>
      <rPr>
        <sz val="11"/>
        <rFont val="Times New Roman"/>
        <charset val="0"/>
      </rPr>
      <t>3.</t>
    </r>
    <r>
      <rPr>
        <sz val="11"/>
        <rFont val="宋体"/>
        <charset val="0"/>
      </rPr>
      <t>满意度指标：受益人口满意度</t>
    </r>
    <r>
      <rPr>
        <sz val="11"/>
        <rFont val="Times New Roman"/>
        <charset val="0"/>
      </rPr>
      <t>≥98%</t>
    </r>
    <r>
      <rPr>
        <sz val="11"/>
        <rFont val="宋体"/>
        <charset val="0"/>
      </rPr>
      <t>。</t>
    </r>
    <r>
      <rPr>
        <sz val="11"/>
        <rFont val="Times New Roman"/>
        <charset val="0"/>
      </rPr>
      <t xml:space="preserve">
</t>
    </r>
  </si>
  <si>
    <t>（二）扶贫龙头企业合作社等经营主体贷款贴息</t>
  </si>
  <si>
    <t>（三）产业保险</t>
  </si>
  <si>
    <t>（四）扶贫小额信贷风险补偿金</t>
  </si>
  <si>
    <t>八、生活条件改善</t>
  </si>
  <si>
    <t>（一）入户路改造</t>
  </si>
  <si>
    <t>（二）解决安全饮水</t>
  </si>
  <si>
    <r>
      <rPr>
        <sz val="11"/>
        <rFont val="宋体"/>
        <charset val="134"/>
      </rPr>
      <t>栋川镇</t>
    </r>
    <r>
      <rPr>
        <sz val="11"/>
        <rFont val="Times New Roman"/>
        <charset val="0"/>
      </rPr>
      <t>2023</t>
    </r>
    <r>
      <rPr>
        <sz val="11"/>
        <rFont val="宋体"/>
        <charset val="134"/>
      </rPr>
      <t>年农村饮水安全工程维修养护项目</t>
    </r>
  </si>
  <si>
    <r>
      <rPr>
        <sz val="11"/>
        <rFont val="宋体"/>
        <charset val="134"/>
      </rPr>
      <t>栋川镇</t>
    </r>
    <r>
      <rPr>
        <sz val="11"/>
        <rFont val="Times New Roman"/>
        <charset val="0"/>
      </rPr>
      <t>1</t>
    </r>
    <r>
      <rPr>
        <sz val="11"/>
        <rFont val="宋体"/>
        <charset val="134"/>
      </rPr>
      <t>处农村饮水工程进行修缮，新建</t>
    </r>
    <r>
      <rPr>
        <sz val="11"/>
        <rFont val="Times New Roman"/>
        <charset val="0"/>
      </rPr>
      <t>50mm</t>
    </r>
    <r>
      <rPr>
        <sz val="11"/>
        <rFont val="宋体"/>
        <charset val="134"/>
      </rPr>
      <t>供水管</t>
    </r>
    <r>
      <rPr>
        <sz val="11"/>
        <rFont val="Times New Roman"/>
        <charset val="0"/>
      </rPr>
      <t>180</t>
    </r>
    <r>
      <rPr>
        <sz val="11"/>
        <rFont val="宋体"/>
        <charset val="134"/>
      </rPr>
      <t>米、</t>
    </r>
    <r>
      <rPr>
        <sz val="11"/>
        <rFont val="Times New Roman"/>
        <charset val="0"/>
      </rPr>
      <t>150*150</t>
    </r>
    <r>
      <rPr>
        <sz val="11"/>
        <rFont val="宋体"/>
        <charset val="134"/>
      </rPr>
      <t>闸阀</t>
    </r>
    <r>
      <rPr>
        <sz val="11"/>
        <rFont val="Times New Roman"/>
        <charset val="0"/>
      </rPr>
      <t>1</t>
    </r>
    <r>
      <rPr>
        <sz val="11"/>
        <rFont val="宋体"/>
        <charset val="134"/>
      </rPr>
      <t>个</t>
    </r>
  </si>
  <si>
    <r>
      <rPr>
        <sz val="11"/>
        <rFont val="Times New Roman"/>
        <charset val="0"/>
      </rPr>
      <t>1.</t>
    </r>
    <r>
      <rPr>
        <sz val="11"/>
        <rFont val="宋体"/>
        <charset val="134"/>
      </rPr>
      <t>数量指标：栋川镇</t>
    </r>
    <r>
      <rPr>
        <sz val="11"/>
        <rFont val="Times New Roman"/>
        <charset val="0"/>
      </rPr>
      <t>1</t>
    </r>
    <r>
      <rPr>
        <sz val="11"/>
        <rFont val="宋体"/>
        <charset val="134"/>
      </rPr>
      <t>处农村饮水工程进行修缮，新建</t>
    </r>
    <r>
      <rPr>
        <sz val="11"/>
        <rFont val="Times New Roman"/>
        <charset val="0"/>
      </rPr>
      <t>50mm</t>
    </r>
    <r>
      <rPr>
        <sz val="11"/>
        <rFont val="宋体"/>
        <charset val="134"/>
      </rPr>
      <t>供水管</t>
    </r>
    <r>
      <rPr>
        <sz val="11"/>
        <rFont val="Times New Roman"/>
        <charset val="0"/>
      </rPr>
      <t>180</t>
    </r>
    <r>
      <rPr>
        <sz val="11"/>
        <rFont val="宋体"/>
        <charset val="134"/>
      </rPr>
      <t>米、</t>
    </r>
    <r>
      <rPr>
        <sz val="11"/>
        <rFont val="Times New Roman"/>
        <charset val="0"/>
      </rPr>
      <t>150*150</t>
    </r>
    <r>
      <rPr>
        <sz val="11"/>
        <rFont val="宋体"/>
        <charset val="134"/>
      </rPr>
      <t>闸阀</t>
    </r>
    <r>
      <rPr>
        <sz val="11"/>
        <rFont val="Times New Roman"/>
        <charset val="0"/>
      </rPr>
      <t>1</t>
    </r>
    <r>
      <rPr>
        <sz val="11"/>
        <rFont val="宋体"/>
        <charset val="134"/>
      </rPr>
      <t>个；</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</si>
  <si>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r>
      <rPr>
        <sz val="11"/>
        <rFont val="宋体"/>
        <charset val="134"/>
      </rPr>
      <t>前场镇</t>
    </r>
    <r>
      <rPr>
        <sz val="11"/>
        <rFont val="Times New Roman"/>
        <charset val="0"/>
      </rPr>
      <t>2023</t>
    </r>
    <r>
      <rPr>
        <sz val="11"/>
        <rFont val="宋体"/>
        <charset val="134"/>
      </rPr>
      <t>年农村饮水安全工程维修养护项目</t>
    </r>
  </si>
  <si>
    <r>
      <rPr>
        <sz val="11"/>
        <rFont val="宋体"/>
        <charset val="134"/>
      </rPr>
      <t>前场镇</t>
    </r>
    <r>
      <rPr>
        <sz val="11"/>
        <rFont val="Times New Roman"/>
        <charset val="0"/>
      </rPr>
      <t>4</t>
    </r>
    <r>
      <rPr>
        <sz val="11"/>
        <rFont val="宋体"/>
        <charset val="134"/>
      </rPr>
      <t>处农村饮水工程进行修缮，架设供水管道</t>
    </r>
    <r>
      <rPr>
        <sz val="11"/>
        <rFont val="Times New Roman"/>
        <charset val="0"/>
      </rPr>
      <t>2400</t>
    </r>
    <r>
      <rPr>
        <sz val="11"/>
        <rFont val="宋体"/>
        <charset val="134"/>
      </rPr>
      <t>米，新建蓄水池</t>
    </r>
    <r>
      <rPr>
        <sz val="11"/>
        <rFont val="Times New Roman"/>
        <charset val="0"/>
      </rPr>
      <t>2</t>
    </r>
    <r>
      <rPr>
        <sz val="11"/>
        <rFont val="宋体"/>
        <charset val="134"/>
      </rPr>
      <t>个，机井</t>
    </r>
    <r>
      <rPr>
        <sz val="11"/>
        <rFont val="Times New Roman"/>
        <charset val="0"/>
      </rPr>
      <t>2</t>
    </r>
    <r>
      <rPr>
        <sz val="11"/>
        <rFont val="宋体"/>
        <charset val="134"/>
      </rPr>
      <t>眼</t>
    </r>
  </si>
  <si>
    <r>
      <rPr>
        <sz val="11"/>
        <rFont val="Times New Roman"/>
        <charset val="0"/>
      </rPr>
      <t>1.</t>
    </r>
    <r>
      <rPr>
        <sz val="11"/>
        <rFont val="宋体"/>
        <charset val="134"/>
      </rPr>
      <t>数量指标：前场镇</t>
    </r>
    <r>
      <rPr>
        <sz val="11"/>
        <rFont val="Times New Roman"/>
        <charset val="0"/>
      </rPr>
      <t>4</t>
    </r>
    <r>
      <rPr>
        <sz val="11"/>
        <rFont val="宋体"/>
        <charset val="134"/>
      </rPr>
      <t>处农村饮水工程进行修缮，架设供水管道</t>
    </r>
    <r>
      <rPr>
        <sz val="11"/>
        <rFont val="Times New Roman"/>
        <charset val="0"/>
      </rPr>
      <t>2400</t>
    </r>
    <r>
      <rPr>
        <sz val="11"/>
        <rFont val="宋体"/>
        <charset val="134"/>
      </rPr>
      <t>米，新建蓄水池</t>
    </r>
    <r>
      <rPr>
        <sz val="11"/>
        <rFont val="Times New Roman"/>
        <charset val="0"/>
      </rPr>
      <t>2</t>
    </r>
    <r>
      <rPr>
        <sz val="11"/>
        <rFont val="宋体"/>
        <charset val="134"/>
      </rPr>
      <t>个，机井</t>
    </r>
    <r>
      <rPr>
        <sz val="11"/>
        <rFont val="Times New Roman"/>
        <charset val="0"/>
      </rPr>
      <t>2</t>
    </r>
    <r>
      <rPr>
        <sz val="11"/>
        <rFont val="宋体"/>
        <charset val="134"/>
      </rPr>
      <t>眼；</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</si>
  <si>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r>
      <rPr>
        <sz val="11"/>
        <rFont val="宋体"/>
        <charset val="134"/>
      </rPr>
      <t>弥兴镇</t>
    </r>
    <r>
      <rPr>
        <sz val="11"/>
        <rFont val="Times New Roman"/>
        <charset val="0"/>
      </rPr>
      <t>2023</t>
    </r>
    <r>
      <rPr>
        <sz val="11"/>
        <rFont val="宋体"/>
        <charset val="134"/>
      </rPr>
      <t>年农村饮水安全工程维修养护项目</t>
    </r>
  </si>
  <si>
    <r>
      <rPr>
        <sz val="11"/>
        <rFont val="宋体"/>
        <charset val="134"/>
      </rPr>
      <t>弥兴镇</t>
    </r>
    <r>
      <rPr>
        <sz val="11"/>
        <rFont val="Times New Roman"/>
        <charset val="0"/>
      </rPr>
      <t>3</t>
    </r>
    <r>
      <rPr>
        <sz val="11"/>
        <rFont val="宋体"/>
        <charset val="134"/>
      </rPr>
      <t>处农村饮水工程进行修缮，架设供水管道</t>
    </r>
    <r>
      <rPr>
        <sz val="11"/>
        <rFont val="Times New Roman"/>
        <charset val="0"/>
      </rPr>
      <t>800</t>
    </r>
    <r>
      <rPr>
        <sz val="11"/>
        <rFont val="宋体"/>
        <charset val="134"/>
      </rPr>
      <t>米，新建机井</t>
    </r>
    <r>
      <rPr>
        <sz val="11"/>
        <rFont val="Times New Roman"/>
        <charset val="0"/>
      </rPr>
      <t>1</t>
    </r>
    <r>
      <rPr>
        <sz val="11"/>
        <rFont val="宋体"/>
        <charset val="134"/>
      </rPr>
      <t>眼</t>
    </r>
  </si>
  <si>
    <r>
      <rPr>
        <sz val="11"/>
        <rFont val="Times New Roman"/>
        <charset val="0"/>
      </rPr>
      <t>1.</t>
    </r>
    <r>
      <rPr>
        <sz val="11"/>
        <rFont val="宋体"/>
        <charset val="134"/>
      </rPr>
      <t>数量指标：弥兴镇</t>
    </r>
    <r>
      <rPr>
        <sz val="11"/>
        <rFont val="Times New Roman"/>
        <charset val="0"/>
      </rPr>
      <t>3</t>
    </r>
    <r>
      <rPr>
        <sz val="11"/>
        <rFont val="宋体"/>
        <charset val="134"/>
      </rPr>
      <t>处农村饮水工程进行修缮，架设供水管道</t>
    </r>
    <r>
      <rPr>
        <sz val="11"/>
        <rFont val="Times New Roman"/>
        <charset val="0"/>
      </rPr>
      <t>800</t>
    </r>
    <r>
      <rPr>
        <sz val="11"/>
        <rFont val="宋体"/>
        <charset val="134"/>
      </rPr>
      <t>米，新建机井</t>
    </r>
    <r>
      <rPr>
        <sz val="11"/>
        <rFont val="Times New Roman"/>
        <charset val="0"/>
      </rPr>
      <t>1</t>
    </r>
    <r>
      <rPr>
        <sz val="11"/>
        <rFont val="宋体"/>
        <charset val="134"/>
      </rPr>
      <t>眼；</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</si>
  <si>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r>
      <rPr>
        <sz val="11"/>
        <rFont val="宋体"/>
        <charset val="134"/>
      </rPr>
      <t>太平镇</t>
    </r>
    <r>
      <rPr>
        <sz val="11"/>
        <rFont val="Times New Roman"/>
        <charset val="0"/>
      </rPr>
      <t>2023</t>
    </r>
    <r>
      <rPr>
        <sz val="11"/>
        <rFont val="宋体"/>
        <charset val="134"/>
      </rPr>
      <t>年农村饮水安全工程维修养护项目</t>
    </r>
  </si>
  <si>
    <r>
      <rPr>
        <sz val="11"/>
        <rFont val="宋体"/>
        <charset val="134"/>
      </rPr>
      <t>太平镇</t>
    </r>
    <r>
      <rPr>
        <sz val="11"/>
        <rFont val="Times New Roman"/>
        <charset val="0"/>
      </rPr>
      <t>4</t>
    </r>
    <r>
      <rPr>
        <sz val="11"/>
        <rFont val="宋体"/>
        <charset val="134"/>
      </rPr>
      <t>处农村饮水工程进行修缮，架设供水管道</t>
    </r>
    <r>
      <rPr>
        <sz val="11"/>
        <rFont val="Times New Roman"/>
        <charset val="0"/>
      </rPr>
      <t>1520</t>
    </r>
    <r>
      <rPr>
        <sz val="11"/>
        <rFont val="宋体"/>
        <charset val="134"/>
      </rPr>
      <t>米，新建机井</t>
    </r>
    <r>
      <rPr>
        <sz val="11"/>
        <rFont val="Times New Roman"/>
        <charset val="0"/>
      </rPr>
      <t>3</t>
    </r>
    <r>
      <rPr>
        <sz val="11"/>
        <rFont val="宋体"/>
        <charset val="134"/>
      </rPr>
      <t>眼，开挖土方</t>
    </r>
    <r>
      <rPr>
        <sz val="11"/>
        <rFont val="Times New Roman"/>
        <charset val="0"/>
      </rPr>
      <t>390m3,</t>
    </r>
    <r>
      <rPr>
        <sz val="11"/>
        <rFont val="宋体"/>
        <charset val="134"/>
      </rPr>
      <t>支砌挡墙</t>
    </r>
    <r>
      <rPr>
        <sz val="11"/>
        <rFont val="Times New Roman"/>
        <charset val="0"/>
      </rPr>
      <t>25m³</t>
    </r>
  </si>
  <si>
    <r>
      <rPr>
        <sz val="11"/>
        <rFont val="Times New Roman"/>
        <charset val="0"/>
      </rPr>
      <t>1.</t>
    </r>
    <r>
      <rPr>
        <sz val="11"/>
        <rFont val="宋体"/>
        <charset val="134"/>
      </rPr>
      <t>数量指标：太平镇</t>
    </r>
    <r>
      <rPr>
        <sz val="11"/>
        <rFont val="Times New Roman"/>
        <charset val="0"/>
      </rPr>
      <t>4</t>
    </r>
    <r>
      <rPr>
        <sz val="11"/>
        <rFont val="宋体"/>
        <charset val="134"/>
      </rPr>
      <t>处农村饮水工程进行修缮，架设供水管道</t>
    </r>
    <r>
      <rPr>
        <sz val="11"/>
        <rFont val="Times New Roman"/>
        <charset val="0"/>
      </rPr>
      <t>1520</t>
    </r>
    <r>
      <rPr>
        <sz val="11"/>
        <rFont val="宋体"/>
        <charset val="134"/>
      </rPr>
      <t>米，新建机井</t>
    </r>
    <r>
      <rPr>
        <sz val="11"/>
        <rFont val="Times New Roman"/>
        <charset val="0"/>
      </rPr>
      <t>3</t>
    </r>
    <r>
      <rPr>
        <sz val="11"/>
        <rFont val="宋体"/>
        <charset val="134"/>
      </rPr>
      <t>眼，支砌挡墙</t>
    </r>
    <r>
      <rPr>
        <sz val="11"/>
        <rFont val="Times New Roman"/>
        <charset val="0"/>
      </rPr>
      <t>25m³</t>
    </r>
    <r>
      <rPr>
        <sz val="11"/>
        <rFont val="宋体"/>
        <charset val="134"/>
      </rPr>
      <t>；</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</si>
  <si>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r>
      <rPr>
        <sz val="11"/>
        <rFont val="宋体"/>
        <charset val="134"/>
      </rPr>
      <t>官屯镇</t>
    </r>
    <r>
      <rPr>
        <sz val="11"/>
        <rFont val="Times New Roman"/>
        <charset val="0"/>
      </rPr>
      <t>2023</t>
    </r>
    <r>
      <rPr>
        <sz val="11"/>
        <rFont val="宋体"/>
        <charset val="134"/>
      </rPr>
      <t>年农村饮水安全工程维修养护项目</t>
    </r>
  </si>
  <si>
    <r>
      <rPr>
        <sz val="11"/>
        <rFont val="宋体"/>
        <charset val="134"/>
      </rPr>
      <t>官屯镇</t>
    </r>
    <r>
      <rPr>
        <sz val="11"/>
        <rFont val="Times New Roman"/>
        <charset val="0"/>
      </rPr>
      <t>8</t>
    </r>
    <r>
      <rPr>
        <sz val="11"/>
        <rFont val="宋体"/>
        <charset val="134"/>
      </rPr>
      <t>处农村饮水工程进行修缮，架设供水管道</t>
    </r>
    <r>
      <rPr>
        <sz val="11"/>
        <rFont val="Times New Roman"/>
        <charset val="0"/>
      </rPr>
      <t>4342</t>
    </r>
    <r>
      <rPr>
        <sz val="11"/>
        <rFont val="宋体"/>
        <charset val="134"/>
      </rPr>
      <t>米</t>
    </r>
  </si>
  <si>
    <r>
      <rPr>
        <sz val="11"/>
        <rFont val="Times New Roman"/>
        <charset val="0"/>
      </rPr>
      <t>1.</t>
    </r>
    <r>
      <rPr>
        <sz val="11"/>
        <rFont val="宋体"/>
        <charset val="134"/>
      </rPr>
      <t>数量指标：官屯镇</t>
    </r>
    <r>
      <rPr>
        <sz val="11"/>
        <rFont val="Times New Roman"/>
        <charset val="0"/>
      </rPr>
      <t>8</t>
    </r>
    <r>
      <rPr>
        <sz val="11"/>
        <rFont val="宋体"/>
        <charset val="134"/>
      </rPr>
      <t>处农村饮水工程进行修缮，架设供水管道</t>
    </r>
    <r>
      <rPr>
        <sz val="11"/>
        <rFont val="Times New Roman"/>
        <charset val="0"/>
      </rPr>
      <t>4342</t>
    </r>
    <r>
      <rPr>
        <sz val="11"/>
        <rFont val="宋体"/>
        <charset val="134"/>
      </rPr>
      <t>米；</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</si>
  <si>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r>
      <rPr>
        <sz val="11"/>
        <rFont val="宋体"/>
        <charset val="134"/>
      </rPr>
      <t>大河口</t>
    </r>
    <r>
      <rPr>
        <sz val="11"/>
        <rFont val="Times New Roman"/>
        <charset val="0"/>
      </rPr>
      <t>2023</t>
    </r>
    <r>
      <rPr>
        <sz val="11"/>
        <rFont val="宋体"/>
        <charset val="134"/>
      </rPr>
      <t>年农村饮水安全工程维修养护项目</t>
    </r>
  </si>
  <si>
    <r>
      <rPr>
        <sz val="11"/>
        <rFont val="宋体"/>
        <charset val="134"/>
      </rPr>
      <t>大河口乡</t>
    </r>
    <r>
      <rPr>
        <sz val="11"/>
        <rFont val="Times New Roman"/>
        <charset val="0"/>
      </rPr>
      <t>1</t>
    </r>
    <r>
      <rPr>
        <sz val="11"/>
        <rFont val="宋体"/>
        <charset val="134"/>
      </rPr>
      <t>处农村饮水工程进行修缮，新建沙井</t>
    </r>
    <r>
      <rPr>
        <sz val="11"/>
        <rFont val="Times New Roman"/>
        <charset val="0"/>
      </rPr>
      <t>1</t>
    </r>
    <r>
      <rPr>
        <sz val="11"/>
        <rFont val="宋体"/>
        <charset val="134"/>
      </rPr>
      <t>眼，架电</t>
    </r>
    <r>
      <rPr>
        <sz val="11"/>
        <rFont val="Times New Roman"/>
        <charset val="0"/>
      </rPr>
      <t>550</t>
    </r>
    <r>
      <rPr>
        <sz val="11"/>
        <rFont val="宋体"/>
        <charset val="134"/>
      </rPr>
      <t>米、</t>
    </r>
    <r>
      <rPr>
        <sz val="11"/>
        <rFont val="Times New Roman"/>
        <charset val="0"/>
      </rPr>
      <t>20m³</t>
    </r>
    <r>
      <rPr>
        <sz val="11"/>
        <rFont val="宋体"/>
        <charset val="134"/>
      </rPr>
      <t>蓄水池</t>
    </r>
    <r>
      <rPr>
        <sz val="11"/>
        <rFont val="Times New Roman"/>
        <charset val="0"/>
      </rPr>
      <t>2</t>
    </r>
    <r>
      <rPr>
        <sz val="11"/>
        <rFont val="宋体"/>
        <charset val="134"/>
      </rPr>
      <t>个</t>
    </r>
  </si>
  <si>
    <r>
      <rPr>
        <sz val="11"/>
        <rFont val="Times New Roman"/>
        <charset val="0"/>
      </rPr>
      <t>1.</t>
    </r>
    <r>
      <rPr>
        <sz val="11"/>
        <rFont val="宋体"/>
        <charset val="134"/>
      </rPr>
      <t>数量指标：大河口乡</t>
    </r>
    <r>
      <rPr>
        <sz val="11"/>
        <rFont val="Times New Roman"/>
        <charset val="0"/>
      </rPr>
      <t>1</t>
    </r>
    <r>
      <rPr>
        <sz val="11"/>
        <rFont val="宋体"/>
        <charset val="134"/>
      </rPr>
      <t>处农村饮水工程进行修缮，新建沙井</t>
    </r>
    <r>
      <rPr>
        <sz val="11"/>
        <rFont val="Times New Roman"/>
        <charset val="0"/>
      </rPr>
      <t>1</t>
    </r>
    <r>
      <rPr>
        <sz val="11"/>
        <rFont val="宋体"/>
        <charset val="134"/>
      </rPr>
      <t>眼，架电</t>
    </r>
    <r>
      <rPr>
        <sz val="11"/>
        <rFont val="Times New Roman"/>
        <charset val="0"/>
      </rPr>
      <t>550</t>
    </r>
    <r>
      <rPr>
        <sz val="11"/>
        <rFont val="宋体"/>
        <charset val="134"/>
      </rPr>
      <t>米、</t>
    </r>
    <r>
      <rPr>
        <sz val="11"/>
        <rFont val="Times New Roman"/>
        <charset val="0"/>
      </rPr>
      <t>20m³</t>
    </r>
    <r>
      <rPr>
        <sz val="11"/>
        <rFont val="宋体"/>
        <charset val="134"/>
      </rPr>
      <t>蓄水池</t>
    </r>
    <r>
      <rPr>
        <sz val="11"/>
        <rFont val="Times New Roman"/>
        <charset val="0"/>
      </rPr>
      <t>2</t>
    </r>
    <r>
      <rPr>
        <sz val="11"/>
        <rFont val="宋体"/>
        <charset val="134"/>
      </rPr>
      <t>个；</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</si>
  <si>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r>
      <rPr>
        <sz val="11"/>
        <rFont val="宋体"/>
        <charset val="134"/>
      </rPr>
      <t>左门乡</t>
    </r>
    <r>
      <rPr>
        <sz val="11"/>
        <rFont val="Times New Roman"/>
        <charset val="0"/>
      </rPr>
      <t>2023</t>
    </r>
    <r>
      <rPr>
        <sz val="11"/>
        <rFont val="宋体"/>
        <charset val="134"/>
      </rPr>
      <t>年农村饮水安全工程维修养护项目</t>
    </r>
  </si>
  <si>
    <r>
      <rPr>
        <sz val="11"/>
        <rFont val="宋体"/>
        <charset val="134"/>
      </rPr>
      <t>左门乡</t>
    </r>
    <r>
      <rPr>
        <sz val="11"/>
        <rFont val="Times New Roman"/>
        <charset val="0"/>
      </rPr>
      <t>2</t>
    </r>
    <r>
      <rPr>
        <sz val="11"/>
        <rFont val="宋体"/>
        <charset val="134"/>
      </rPr>
      <t>处农村饮水工程进行修缮，架设供水管道</t>
    </r>
    <r>
      <rPr>
        <sz val="11"/>
        <rFont val="Times New Roman"/>
        <charset val="0"/>
      </rPr>
      <t>1800</t>
    </r>
    <r>
      <rPr>
        <sz val="11"/>
        <rFont val="宋体"/>
        <charset val="134"/>
      </rPr>
      <t>米</t>
    </r>
  </si>
  <si>
    <r>
      <rPr>
        <sz val="11"/>
        <rFont val="Times New Roman"/>
        <charset val="0"/>
      </rPr>
      <t>1.</t>
    </r>
    <r>
      <rPr>
        <sz val="11"/>
        <rFont val="宋体"/>
        <charset val="134"/>
      </rPr>
      <t>数量指标：左门乡</t>
    </r>
    <r>
      <rPr>
        <sz val="11"/>
        <rFont val="Times New Roman"/>
        <charset val="0"/>
      </rPr>
      <t>2</t>
    </r>
    <r>
      <rPr>
        <sz val="11"/>
        <rFont val="宋体"/>
        <charset val="134"/>
      </rPr>
      <t>处农村饮水工程进行修缮，架设供水管道</t>
    </r>
    <r>
      <rPr>
        <sz val="11"/>
        <rFont val="Times New Roman"/>
        <charset val="0"/>
      </rPr>
      <t>1800</t>
    </r>
    <r>
      <rPr>
        <sz val="11"/>
        <rFont val="宋体"/>
        <charset val="134"/>
      </rPr>
      <t>米；</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服务对象满意度指标：受益人口满意度</t>
    </r>
    <r>
      <rPr>
        <sz val="11"/>
        <rFont val="Times New Roman"/>
        <charset val="0"/>
      </rPr>
      <t>≥95%</t>
    </r>
    <r>
      <rPr>
        <sz val="11"/>
        <rFont val="宋体"/>
        <charset val="134"/>
      </rPr>
      <t>。</t>
    </r>
  </si>
  <si>
    <t>前场镇农村饮水补短板项目</t>
  </si>
  <si>
    <r>
      <rPr>
        <sz val="11"/>
        <rFont val="宋体"/>
        <charset val="134"/>
      </rPr>
      <t>新街</t>
    </r>
    <r>
      <rPr>
        <sz val="11"/>
        <rFont val="Times New Roman"/>
        <charset val="0"/>
      </rPr>
      <t xml:space="preserve"> </t>
    </r>
    <r>
      <rPr>
        <sz val="11"/>
        <rFont val="宋体"/>
        <charset val="134"/>
      </rPr>
      <t>社区</t>
    </r>
  </si>
  <si>
    <r>
      <rPr>
        <sz val="11"/>
        <rFont val="宋体"/>
        <charset val="134"/>
      </rPr>
      <t>乡村振兴局</t>
    </r>
    <r>
      <rPr>
        <sz val="11"/>
        <rFont val="Times New Roman"/>
        <charset val="0"/>
      </rPr>
      <t xml:space="preserve">   </t>
    </r>
  </si>
  <si>
    <r>
      <rPr>
        <sz val="11"/>
        <rFont val="宋体"/>
        <charset val="134"/>
      </rPr>
      <t>新街社区自然村架设</t>
    </r>
    <r>
      <rPr>
        <sz val="11"/>
        <rFont val="Times New Roman"/>
        <charset val="0"/>
      </rPr>
      <t>DN50</t>
    </r>
    <r>
      <rPr>
        <sz val="11"/>
        <rFont val="宋体"/>
        <charset val="134"/>
      </rPr>
      <t>镀锌管</t>
    </r>
    <r>
      <rPr>
        <sz val="11"/>
        <rFont val="Times New Roman"/>
        <charset val="0"/>
      </rPr>
      <t>992</t>
    </r>
    <r>
      <rPr>
        <sz val="11"/>
        <rFont val="宋体"/>
        <charset val="134"/>
      </rPr>
      <t>米、</t>
    </r>
    <r>
      <rPr>
        <sz val="11"/>
        <rFont val="Times New Roman"/>
        <charset val="0"/>
      </rPr>
      <t>DN25</t>
    </r>
    <r>
      <rPr>
        <sz val="11"/>
        <rFont val="宋体"/>
        <charset val="134"/>
      </rPr>
      <t>镀锌管</t>
    </r>
    <r>
      <rPr>
        <sz val="11"/>
        <rFont val="Times New Roman"/>
        <charset val="0"/>
      </rPr>
      <t>1448</t>
    </r>
    <r>
      <rPr>
        <sz val="11"/>
        <rFont val="宋体"/>
        <charset val="134"/>
      </rPr>
      <t>米、</t>
    </r>
    <r>
      <rPr>
        <sz val="11"/>
        <rFont val="Times New Roman"/>
        <charset val="0"/>
      </rPr>
      <t>DN20</t>
    </r>
    <r>
      <rPr>
        <sz val="11"/>
        <rFont val="宋体"/>
        <charset val="134"/>
      </rPr>
      <t>镀锌管</t>
    </r>
    <r>
      <rPr>
        <sz val="11"/>
        <rFont val="Times New Roman"/>
        <charset val="0"/>
      </rPr>
      <t>491</t>
    </r>
    <r>
      <rPr>
        <sz val="11"/>
        <rFont val="宋体"/>
        <charset val="134"/>
      </rPr>
      <t>米等管道配套安装</t>
    </r>
  </si>
  <si>
    <r>
      <rPr>
        <sz val="11"/>
        <rFont val="Times New Roman"/>
        <charset val="0"/>
      </rPr>
      <t>1.</t>
    </r>
    <r>
      <rPr>
        <sz val="11"/>
        <rFont val="宋体"/>
        <charset val="134"/>
      </rPr>
      <t>数量指标：架设</t>
    </r>
    <r>
      <rPr>
        <sz val="11"/>
        <rFont val="Times New Roman"/>
        <charset val="0"/>
      </rPr>
      <t>DN50</t>
    </r>
    <r>
      <rPr>
        <sz val="11"/>
        <rFont val="宋体"/>
        <charset val="134"/>
      </rPr>
      <t>镀锌管</t>
    </r>
    <r>
      <rPr>
        <sz val="11"/>
        <rFont val="Times New Roman"/>
        <charset val="0"/>
      </rPr>
      <t>992</t>
    </r>
    <r>
      <rPr>
        <sz val="11"/>
        <rFont val="宋体"/>
        <charset val="134"/>
      </rPr>
      <t>米、</t>
    </r>
    <r>
      <rPr>
        <sz val="11"/>
        <rFont val="Times New Roman"/>
        <charset val="0"/>
      </rPr>
      <t>DN25</t>
    </r>
    <r>
      <rPr>
        <sz val="11"/>
        <rFont val="宋体"/>
        <charset val="134"/>
      </rPr>
      <t>镀锌管</t>
    </r>
    <r>
      <rPr>
        <sz val="11"/>
        <rFont val="Times New Roman"/>
        <charset val="0"/>
      </rPr>
      <t>1448</t>
    </r>
    <r>
      <rPr>
        <sz val="11"/>
        <rFont val="宋体"/>
        <charset val="134"/>
      </rPr>
      <t>米、</t>
    </r>
    <r>
      <rPr>
        <sz val="11"/>
        <rFont val="Times New Roman"/>
        <charset val="0"/>
      </rPr>
      <t>DN20</t>
    </r>
    <r>
      <rPr>
        <sz val="11"/>
        <rFont val="宋体"/>
        <charset val="134"/>
      </rPr>
      <t>镀锌管</t>
    </r>
    <r>
      <rPr>
        <sz val="11"/>
        <rFont val="Times New Roman"/>
        <charset val="0"/>
      </rPr>
      <t>491</t>
    </r>
    <r>
      <rPr>
        <sz val="11"/>
        <rFont val="宋体"/>
        <charset val="134"/>
      </rPr>
      <t>米；</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</si>
  <si>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t>弥兴镇农村饮水补短板项目</t>
  </si>
  <si>
    <t>官庄村小苴村</t>
  </si>
  <si>
    <r>
      <rPr>
        <sz val="11"/>
        <rFont val="宋体"/>
        <charset val="134"/>
      </rPr>
      <t>建饮水井</t>
    </r>
    <r>
      <rPr>
        <sz val="11"/>
        <rFont val="Times New Roman"/>
        <charset val="0"/>
      </rPr>
      <t>1</t>
    </r>
    <r>
      <rPr>
        <sz val="11"/>
        <rFont val="宋体"/>
        <charset val="134"/>
      </rPr>
      <t>眼，建机井</t>
    </r>
    <r>
      <rPr>
        <sz val="11"/>
        <rFont val="Times New Roman"/>
        <charset val="0"/>
      </rPr>
      <t>1</t>
    </r>
    <r>
      <rPr>
        <sz val="11"/>
        <rFont val="宋体"/>
        <charset val="134"/>
      </rPr>
      <t>眼，</t>
    </r>
    <r>
      <rPr>
        <sz val="11"/>
        <rFont val="Times New Roman"/>
        <charset val="0"/>
      </rPr>
      <t>60</t>
    </r>
    <r>
      <rPr>
        <sz val="11"/>
        <rFont val="宋体"/>
        <charset val="134"/>
      </rPr>
      <t>立方米蓄水池</t>
    </r>
    <r>
      <rPr>
        <sz val="11"/>
        <rFont val="Times New Roman"/>
        <charset val="0"/>
      </rPr>
      <t>1</t>
    </r>
    <r>
      <rPr>
        <sz val="11"/>
        <rFont val="宋体"/>
        <charset val="134"/>
      </rPr>
      <t>座，打上水坝</t>
    </r>
    <r>
      <rPr>
        <sz val="11"/>
        <rFont val="Times New Roman"/>
        <charset val="0"/>
      </rPr>
      <t>1</t>
    </r>
    <r>
      <rPr>
        <sz val="11"/>
        <rFont val="宋体"/>
        <charset val="134"/>
      </rPr>
      <t>座，抽水机</t>
    </r>
    <r>
      <rPr>
        <sz val="11"/>
        <rFont val="Times New Roman"/>
        <charset val="0"/>
      </rPr>
      <t>1</t>
    </r>
    <r>
      <rPr>
        <sz val="11"/>
        <rFont val="宋体"/>
        <charset val="134"/>
      </rPr>
      <t>台，架设</t>
    </r>
    <r>
      <rPr>
        <sz val="11"/>
        <rFont val="Times New Roman"/>
        <charset val="0"/>
      </rPr>
      <t>DN50</t>
    </r>
    <r>
      <rPr>
        <sz val="11"/>
        <rFont val="宋体"/>
        <charset val="134"/>
      </rPr>
      <t>镀锌管</t>
    </r>
    <r>
      <rPr>
        <sz val="11"/>
        <rFont val="Times New Roman"/>
        <charset val="0"/>
      </rPr>
      <t>400</t>
    </r>
    <r>
      <rPr>
        <sz val="11"/>
        <rFont val="宋体"/>
        <charset val="134"/>
      </rPr>
      <t>米等配套设施</t>
    </r>
  </si>
  <si>
    <r>
      <rPr>
        <sz val="11"/>
        <rFont val="Times New Roman"/>
        <charset val="0"/>
      </rPr>
      <t>1.</t>
    </r>
    <r>
      <rPr>
        <sz val="11"/>
        <rFont val="宋体"/>
        <charset val="134"/>
      </rPr>
      <t>数量指标：建饮水井</t>
    </r>
    <r>
      <rPr>
        <sz val="11"/>
        <rFont val="Times New Roman"/>
        <charset val="0"/>
      </rPr>
      <t>1</t>
    </r>
    <r>
      <rPr>
        <sz val="11"/>
        <rFont val="宋体"/>
        <charset val="134"/>
      </rPr>
      <t>眼，建机井</t>
    </r>
    <r>
      <rPr>
        <sz val="11"/>
        <rFont val="Times New Roman"/>
        <charset val="0"/>
      </rPr>
      <t>1</t>
    </r>
    <r>
      <rPr>
        <sz val="11"/>
        <rFont val="宋体"/>
        <charset val="134"/>
      </rPr>
      <t>眼，</t>
    </r>
    <r>
      <rPr>
        <sz val="11"/>
        <rFont val="Times New Roman"/>
        <charset val="0"/>
      </rPr>
      <t>60</t>
    </r>
    <r>
      <rPr>
        <sz val="11"/>
        <rFont val="宋体"/>
        <charset val="134"/>
      </rPr>
      <t>立方米蓄水池</t>
    </r>
    <r>
      <rPr>
        <sz val="11"/>
        <rFont val="Times New Roman"/>
        <charset val="0"/>
      </rPr>
      <t>1</t>
    </r>
    <r>
      <rPr>
        <sz val="11"/>
        <rFont val="宋体"/>
        <charset val="134"/>
      </rPr>
      <t>座，打上水坝</t>
    </r>
    <r>
      <rPr>
        <sz val="11"/>
        <rFont val="Times New Roman"/>
        <charset val="0"/>
      </rPr>
      <t>1</t>
    </r>
    <r>
      <rPr>
        <sz val="11"/>
        <rFont val="宋体"/>
        <charset val="134"/>
      </rPr>
      <t>座，抽水机</t>
    </r>
    <r>
      <rPr>
        <sz val="11"/>
        <rFont val="Times New Roman"/>
        <charset val="0"/>
      </rPr>
      <t>1</t>
    </r>
    <r>
      <rPr>
        <sz val="11"/>
        <rFont val="宋体"/>
        <charset val="134"/>
      </rPr>
      <t>台，架设</t>
    </r>
    <r>
      <rPr>
        <sz val="11"/>
        <rFont val="Times New Roman"/>
        <charset val="0"/>
      </rPr>
      <t>DN50</t>
    </r>
    <r>
      <rPr>
        <sz val="11"/>
        <rFont val="宋体"/>
        <charset val="134"/>
      </rPr>
      <t>镀锌管</t>
    </r>
    <r>
      <rPr>
        <sz val="11"/>
        <rFont val="Times New Roman"/>
        <charset val="0"/>
      </rPr>
      <t>400</t>
    </r>
    <r>
      <rPr>
        <sz val="11"/>
        <rFont val="宋体"/>
        <charset val="134"/>
      </rPr>
      <t>米；</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</si>
  <si>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t>左门乡农村饮水补短板项目</t>
  </si>
  <si>
    <t>苤拉村地索村毕叭村</t>
  </si>
  <si>
    <r>
      <rPr>
        <sz val="11"/>
        <rFont val="宋体"/>
        <charset val="134"/>
      </rPr>
      <t>架设</t>
    </r>
    <r>
      <rPr>
        <sz val="11"/>
        <rFont val="Times New Roman"/>
        <charset val="0"/>
      </rPr>
      <t>DN20</t>
    </r>
    <r>
      <rPr>
        <sz val="11"/>
        <rFont val="宋体"/>
        <charset val="134"/>
      </rPr>
      <t>镀锌管</t>
    </r>
    <r>
      <rPr>
        <sz val="11"/>
        <rFont val="Times New Roman"/>
        <charset val="0"/>
      </rPr>
      <t>6610</t>
    </r>
    <r>
      <rPr>
        <sz val="11"/>
        <rFont val="宋体"/>
        <charset val="134"/>
      </rPr>
      <t>米，</t>
    </r>
    <r>
      <rPr>
        <sz val="11"/>
        <rFont val="Times New Roman"/>
        <charset val="0"/>
      </rPr>
      <t>DN25</t>
    </r>
    <r>
      <rPr>
        <sz val="11"/>
        <rFont val="宋体"/>
        <charset val="134"/>
      </rPr>
      <t>镀锌管</t>
    </r>
    <r>
      <rPr>
        <sz val="11"/>
        <rFont val="Times New Roman"/>
        <charset val="0"/>
      </rPr>
      <t>50</t>
    </r>
    <r>
      <rPr>
        <sz val="11"/>
        <rFont val="宋体"/>
        <charset val="134"/>
      </rPr>
      <t>米，水泵</t>
    </r>
    <r>
      <rPr>
        <sz val="11"/>
        <rFont val="Times New Roman"/>
        <charset val="0"/>
      </rPr>
      <t>5</t>
    </r>
    <r>
      <rPr>
        <sz val="11"/>
        <rFont val="宋体"/>
        <charset val="134"/>
      </rPr>
      <t>台，抽水机</t>
    </r>
    <r>
      <rPr>
        <sz val="11"/>
        <rFont val="Times New Roman"/>
        <charset val="0"/>
      </rPr>
      <t>1</t>
    </r>
    <r>
      <rPr>
        <sz val="11"/>
        <rFont val="宋体"/>
        <charset val="134"/>
      </rPr>
      <t>台等配套设施</t>
    </r>
  </si>
  <si>
    <r>
      <rPr>
        <sz val="11"/>
        <rFont val="Times New Roman"/>
        <charset val="0"/>
      </rPr>
      <t>1.</t>
    </r>
    <r>
      <rPr>
        <sz val="11"/>
        <rFont val="宋体"/>
        <charset val="134"/>
      </rPr>
      <t>数量指标：架设</t>
    </r>
    <r>
      <rPr>
        <sz val="11"/>
        <rFont val="Times New Roman"/>
        <charset val="0"/>
      </rPr>
      <t>DN20</t>
    </r>
    <r>
      <rPr>
        <sz val="11"/>
        <rFont val="宋体"/>
        <charset val="134"/>
      </rPr>
      <t>镀锌管</t>
    </r>
    <r>
      <rPr>
        <sz val="11"/>
        <rFont val="Times New Roman"/>
        <charset val="0"/>
      </rPr>
      <t>6610</t>
    </r>
    <r>
      <rPr>
        <sz val="11"/>
        <rFont val="宋体"/>
        <charset val="134"/>
      </rPr>
      <t>米，</t>
    </r>
    <r>
      <rPr>
        <sz val="11"/>
        <rFont val="Times New Roman"/>
        <charset val="0"/>
      </rPr>
      <t>DN25</t>
    </r>
    <r>
      <rPr>
        <sz val="11"/>
        <rFont val="宋体"/>
        <charset val="134"/>
      </rPr>
      <t>镀锌管</t>
    </r>
    <r>
      <rPr>
        <sz val="11"/>
        <rFont val="Times New Roman"/>
        <charset val="0"/>
      </rPr>
      <t>50</t>
    </r>
    <r>
      <rPr>
        <sz val="11"/>
        <rFont val="宋体"/>
        <charset val="134"/>
      </rPr>
      <t>米，水泵</t>
    </r>
    <r>
      <rPr>
        <sz val="11"/>
        <rFont val="Times New Roman"/>
        <charset val="0"/>
      </rPr>
      <t>5</t>
    </r>
    <r>
      <rPr>
        <sz val="11"/>
        <rFont val="宋体"/>
        <charset val="134"/>
      </rPr>
      <t>台，抽水机</t>
    </r>
    <r>
      <rPr>
        <sz val="11"/>
        <rFont val="Times New Roman"/>
        <charset val="0"/>
      </rPr>
      <t>1</t>
    </r>
    <r>
      <rPr>
        <sz val="11"/>
        <rFont val="宋体"/>
        <charset val="134"/>
      </rPr>
      <t>台；</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</si>
  <si>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t>姚安县农村供水保障三年专项行动项目</t>
  </si>
  <si>
    <r>
      <rPr>
        <sz val="11"/>
        <rFont val="宋体"/>
        <charset val="134"/>
      </rPr>
      <t>大河口村</t>
    </r>
    <r>
      <rPr>
        <sz val="11"/>
        <rFont val="Times New Roman"/>
        <charset val="0"/>
      </rPr>
      <t xml:space="preserve"> </t>
    </r>
    <r>
      <rPr>
        <sz val="11"/>
        <rFont val="宋体"/>
        <charset val="134"/>
      </rPr>
      <t>大栎树村</t>
    </r>
    <r>
      <rPr>
        <sz val="11"/>
        <rFont val="Times New Roman"/>
        <charset val="0"/>
      </rPr>
      <t xml:space="preserve">   </t>
    </r>
    <r>
      <rPr>
        <sz val="11"/>
        <rFont val="宋体"/>
        <charset val="134"/>
      </rPr>
      <t>涟水村</t>
    </r>
    <r>
      <rPr>
        <sz val="11"/>
        <rFont val="Times New Roman"/>
        <charset val="0"/>
      </rPr>
      <t xml:space="preserve">   </t>
    </r>
    <r>
      <rPr>
        <sz val="11"/>
        <rFont val="宋体"/>
        <charset val="134"/>
      </rPr>
      <t>麂子村</t>
    </r>
    <r>
      <rPr>
        <sz val="11"/>
        <rFont val="Times New Roman"/>
        <charset val="0"/>
      </rPr>
      <t xml:space="preserve"> </t>
    </r>
  </si>
  <si>
    <r>
      <rPr>
        <sz val="11"/>
        <rFont val="宋体"/>
        <charset val="134"/>
      </rPr>
      <t>大河口乡大栎树村、涟水村、大河口村、麂子村新建水厂</t>
    </r>
    <r>
      <rPr>
        <sz val="11"/>
        <rFont val="Times New Roman"/>
        <charset val="0"/>
      </rPr>
      <t>2</t>
    </r>
    <r>
      <rPr>
        <sz val="11"/>
        <rFont val="宋体"/>
        <charset val="134"/>
      </rPr>
      <t>座，改造水厂</t>
    </r>
    <r>
      <rPr>
        <sz val="11"/>
        <rFont val="Times New Roman"/>
        <charset val="0"/>
      </rPr>
      <t>1</t>
    </r>
    <r>
      <rPr>
        <sz val="11"/>
        <rFont val="宋体"/>
        <charset val="134"/>
      </rPr>
      <t>座，架设饮水管道</t>
    </r>
    <r>
      <rPr>
        <sz val="11"/>
        <rFont val="Times New Roman"/>
        <charset val="0"/>
      </rPr>
      <t>130</t>
    </r>
    <r>
      <rPr>
        <sz val="11"/>
        <rFont val="宋体"/>
        <charset val="134"/>
      </rPr>
      <t>千米</t>
    </r>
  </si>
  <si>
    <r>
      <rPr>
        <sz val="11"/>
        <rFont val="Times New Roman"/>
        <charset val="0"/>
      </rPr>
      <t>1.</t>
    </r>
    <r>
      <rPr>
        <sz val="11"/>
        <rFont val="宋体"/>
        <charset val="134"/>
      </rPr>
      <t>数量指标：新建水厂</t>
    </r>
    <r>
      <rPr>
        <sz val="11"/>
        <rFont val="Times New Roman"/>
        <charset val="0"/>
      </rPr>
      <t>2</t>
    </r>
    <r>
      <rPr>
        <sz val="11"/>
        <rFont val="宋体"/>
        <charset val="134"/>
      </rPr>
      <t>座，改造水厂</t>
    </r>
    <r>
      <rPr>
        <sz val="11"/>
        <rFont val="Times New Roman"/>
        <charset val="0"/>
      </rPr>
      <t>1</t>
    </r>
    <r>
      <rPr>
        <sz val="11"/>
        <rFont val="宋体"/>
        <charset val="134"/>
      </rPr>
      <t>座，架设饮水管道</t>
    </r>
    <r>
      <rPr>
        <sz val="11"/>
        <rFont val="Times New Roman"/>
        <charset val="0"/>
      </rPr>
      <t>130</t>
    </r>
    <r>
      <rPr>
        <sz val="11"/>
        <rFont val="宋体"/>
        <charset val="134"/>
      </rPr>
      <t>千米；</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</si>
  <si>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r>
      <rPr>
        <sz val="11"/>
        <rFont val="宋体"/>
        <charset val="134"/>
      </rPr>
      <t>适中村</t>
    </r>
    <r>
      <rPr>
        <sz val="11"/>
        <rFont val="Times New Roman"/>
        <charset val="0"/>
      </rPr>
      <t xml:space="preserve"> </t>
    </r>
    <r>
      <rPr>
        <sz val="11"/>
        <rFont val="宋体"/>
        <charset val="134"/>
      </rPr>
      <t>月明村</t>
    </r>
    <r>
      <rPr>
        <sz val="11"/>
        <rFont val="Times New Roman"/>
        <charset val="0"/>
      </rPr>
      <t xml:space="preserve"> </t>
    </r>
    <r>
      <rPr>
        <sz val="11"/>
        <rFont val="宋体"/>
        <charset val="134"/>
      </rPr>
      <t>三木村</t>
    </r>
    <r>
      <rPr>
        <sz val="11"/>
        <rFont val="Times New Roman"/>
        <charset val="0"/>
      </rPr>
      <t xml:space="preserve"> </t>
    </r>
    <r>
      <rPr>
        <sz val="11"/>
        <rFont val="宋体"/>
        <charset val="134"/>
      </rPr>
      <t>菖河村</t>
    </r>
  </si>
  <si>
    <r>
      <rPr>
        <sz val="11"/>
        <rFont val="宋体"/>
        <charset val="134"/>
      </rPr>
      <t>安装引水主管</t>
    </r>
    <r>
      <rPr>
        <sz val="11"/>
        <rFont val="Times New Roman"/>
        <charset val="0"/>
      </rPr>
      <t>DN150</t>
    </r>
    <r>
      <rPr>
        <sz val="11"/>
        <rFont val="宋体"/>
        <charset val="134"/>
      </rPr>
      <t>热镀锌钢管</t>
    </r>
    <r>
      <rPr>
        <sz val="11"/>
        <rFont val="Times New Roman"/>
        <charset val="0"/>
      </rPr>
      <t>1088</t>
    </r>
    <r>
      <rPr>
        <sz val="11"/>
        <rFont val="宋体"/>
        <charset val="134"/>
      </rPr>
      <t>米，热轧镀锌无缝钢管</t>
    </r>
    <r>
      <rPr>
        <sz val="11"/>
        <rFont val="Times New Roman"/>
        <charset val="0"/>
      </rPr>
      <t xml:space="preserve"> 18981</t>
    </r>
    <r>
      <rPr>
        <sz val="11"/>
        <rFont val="宋体"/>
        <charset val="134"/>
      </rPr>
      <t>米，</t>
    </r>
    <r>
      <rPr>
        <sz val="11"/>
        <rFont val="Times New Roman"/>
        <charset val="0"/>
      </rPr>
      <t>50m³</t>
    </r>
    <r>
      <rPr>
        <sz val="11"/>
        <rFont val="宋体"/>
        <charset val="134"/>
      </rPr>
      <t>水池</t>
    </r>
    <r>
      <rPr>
        <sz val="11"/>
        <rFont val="Times New Roman"/>
        <charset val="0"/>
      </rPr>
      <t>2</t>
    </r>
    <r>
      <rPr>
        <sz val="11"/>
        <rFont val="宋体"/>
        <charset val="134"/>
      </rPr>
      <t>座，</t>
    </r>
    <r>
      <rPr>
        <sz val="11"/>
        <rFont val="Times New Roman"/>
        <charset val="0"/>
      </rPr>
      <t>25m³</t>
    </r>
    <r>
      <rPr>
        <sz val="11"/>
        <rFont val="宋体"/>
        <charset val="134"/>
      </rPr>
      <t>水池</t>
    </r>
    <r>
      <rPr>
        <sz val="11"/>
        <rFont val="Times New Roman"/>
        <charset val="0"/>
      </rPr>
      <t>5</t>
    </r>
    <r>
      <rPr>
        <sz val="11"/>
        <rFont val="宋体"/>
        <charset val="134"/>
      </rPr>
      <t>座等配套设施</t>
    </r>
  </si>
  <si>
    <r>
      <rPr>
        <sz val="11"/>
        <rFont val="Times New Roman"/>
        <charset val="0"/>
      </rPr>
      <t>1.</t>
    </r>
    <r>
      <rPr>
        <sz val="11"/>
        <rFont val="宋体"/>
        <charset val="134"/>
      </rPr>
      <t>数量指标：安装引水主管</t>
    </r>
    <r>
      <rPr>
        <sz val="11"/>
        <rFont val="Times New Roman"/>
        <charset val="0"/>
      </rPr>
      <t>DN150</t>
    </r>
    <r>
      <rPr>
        <sz val="11"/>
        <rFont val="宋体"/>
        <charset val="134"/>
      </rPr>
      <t>热镀锌钢管</t>
    </r>
    <r>
      <rPr>
        <sz val="11"/>
        <rFont val="Times New Roman"/>
        <charset val="0"/>
      </rPr>
      <t>1088</t>
    </r>
    <r>
      <rPr>
        <sz val="11"/>
        <rFont val="宋体"/>
        <charset val="134"/>
      </rPr>
      <t>米，热轧镀锌无缝钢管</t>
    </r>
    <r>
      <rPr>
        <sz val="11"/>
        <rFont val="Times New Roman"/>
        <charset val="0"/>
      </rPr>
      <t xml:space="preserve"> 18981</t>
    </r>
    <r>
      <rPr>
        <sz val="11"/>
        <rFont val="宋体"/>
        <charset val="134"/>
      </rPr>
      <t>米，</t>
    </r>
    <r>
      <rPr>
        <sz val="11"/>
        <rFont val="Times New Roman"/>
        <charset val="0"/>
      </rPr>
      <t>50m³</t>
    </r>
    <r>
      <rPr>
        <sz val="11"/>
        <rFont val="宋体"/>
        <charset val="134"/>
      </rPr>
      <t>水池</t>
    </r>
    <r>
      <rPr>
        <sz val="11"/>
        <rFont val="Times New Roman"/>
        <charset val="0"/>
      </rPr>
      <t>2</t>
    </r>
    <r>
      <rPr>
        <sz val="11"/>
        <rFont val="宋体"/>
        <charset val="134"/>
      </rPr>
      <t>座，</t>
    </r>
    <r>
      <rPr>
        <sz val="11"/>
        <rFont val="Times New Roman"/>
        <charset val="0"/>
      </rPr>
      <t>25m³</t>
    </r>
    <r>
      <rPr>
        <sz val="11"/>
        <rFont val="宋体"/>
        <charset val="134"/>
      </rPr>
      <t>水池</t>
    </r>
    <r>
      <rPr>
        <sz val="11"/>
        <rFont val="Times New Roman"/>
        <charset val="0"/>
      </rPr>
      <t>5</t>
    </r>
    <r>
      <rPr>
        <sz val="11"/>
        <rFont val="宋体"/>
        <charset val="134"/>
      </rPr>
      <t>座；</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</si>
  <si>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t>（三）厨房厕所圈舍等改造</t>
  </si>
  <si>
    <t>九、综合保障性扶贫</t>
  </si>
  <si>
    <t>（一）享受农村居民最低生活保障</t>
  </si>
  <si>
    <t>（二）享受特困人员救助供养</t>
  </si>
  <si>
    <t>（三）参加城乡居民基本医疗保险</t>
  </si>
  <si>
    <t>（四）接受留守关爱服务</t>
  </si>
  <si>
    <t>（五）接受临时救助</t>
  </si>
  <si>
    <t>十、村基础设施</t>
  </si>
  <si>
    <t>（一）通村组硬化路级护栏</t>
  </si>
  <si>
    <t>大河口乡麂子村格依堵线道路硬化（村组公路）项目</t>
  </si>
  <si>
    <t>麂子村</t>
  </si>
  <si>
    <r>
      <rPr>
        <sz val="11"/>
        <rFont val="宋体"/>
        <charset val="134"/>
      </rPr>
      <t>建格依堵、亩姑地、鸡左麦</t>
    </r>
    <r>
      <rPr>
        <sz val="11"/>
        <rFont val="Times New Roman"/>
        <charset val="0"/>
      </rPr>
      <t>3.3262km</t>
    </r>
    <r>
      <rPr>
        <sz val="11"/>
        <rFont val="宋体"/>
        <charset val="134"/>
      </rPr>
      <t>路基路面及附属工程</t>
    </r>
  </si>
  <si>
    <r>
      <rPr>
        <sz val="11"/>
        <rFont val="Times New Roman"/>
        <charset val="134"/>
      </rPr>
      <t>1.</t>
    </r>
    <r>
      <rPr>
        <sz val="11"/>
        <rFont val="宋体"/>
        <charset val="134"/>
      </rPr>
      <t>数量指标：建村组道路</t>
    </r>
    <r>
      <rPr>
        <sz val="11"/>
        <rFont val="Times New Roman"/>
        <charset val="0"/>
      </rPr>
      <t>3.3262km</t>
    </r>
    <r>
      <rPr>
        <sz val="11"/>
        <rFont val="宋体"/>
        <charset val="134"/>
      </rPr>
      <t>路基路面及附属工程；</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</si>
  <si>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t>（二）通生产用电</t>
  </si>
  <si>
    <t>（三）通生活用电</t>
  </si>
  <si>
    <t>（四）光纤宽带接入</t>
  </si>
  <si>
    <t>（五）产业路</t>
  </si>
  <si>
    <t>（六）其他</t>
  </si>
  <si>
    <r>
      <rPr>
        <sz val="11"/>
        <rFont val="宋体"/>
        <charset val="134"/>
      </rPr>
      <t>姚安县</t>
    </r>
    <r>
      <rPr>
        <sz val="11"/>
        <rFont val="Times New Roman"/>
        <charset val="0"/>
      </rPr>
      <t>2023</t>
    </r>
    <r>
      <rPr>
        <sz val="11"/>
        <rFont val="宋体"/>
        <charset val="134"/>
      </rPr>
      <t>年山洪灾害防治项目</t>
    </r>
  </si>
  <si>
    <r>
      <rPr>
        <sz val="11"/>
        <rFont val="宋体"/>
        <charset val="134"/>
      </rPr>
      <t>完成新建</t>
    </r>
    <r>
      <rPr>
        <sz val="11"/>
        <rFont val="Times New Roman"/>
        <charset val="0"/>
      </rPr>
      <t>11</t>
    </r>
    <r>
      <rPr>
        <sz val="11"/>
        <rFont val="宋体"/>
        <charset val="134"/>
      </rPr>
      <t>个自动雨量站，</t>
    </r>
    <r>
      <rPr>
        <sz val="11"/>
        <rFont val="Times New Roman"/>
        <charset val="0"/>
      </rPr>
      <t>13</t>
    </r>
    <r>
      <rPr>
        <sz val="11"/>
        <rFont val="宋体"/>
        <charset val="134"/>
      </rPr>
      <t>个简易雨量站，</t>
    </r>
  </si>
  <si>
    <r>
      <rPr>
        <sz val="11"/>
        <rFont val="Times New Roman"/>
        <charset val="0"/>
      </rPr>
      <t>1.</t>
    </r>
    <r>
      <rPr>
        <sz val="11"/>
        <rFont val="宋体"/>
        <charset val="134"/>
      </rPr>
      <t>数量指标：完成新建</t>
    </r>
    <r>
      <rPr>
        <sz val="11"/>
        <rFont val="Times New Roman"/>
        <charset val="0"/>
      </rPr>
      <t>11</t>
    </r>
    <r>
      <rPr>
        <sz val="11"/>
        <rFont val="宋体"/>
        <charset val="134"/>
      </rPr>
      <t>个自动雨量站，</t>
    </r>
    <r>
      <rPr>
        <sz val="11"/>
        <rFont val="Times New Roman"/>
        <charset val="0"/>
      </rPr>
      <t>13</t>
    </r>
    <r>
      <rPr>
        <sz val="11"/>
        <rFont val="宋体"/>
        <charset val="134"/>
      </rPr>
      <t>个简易雨量站；</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</si>
  <si>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r>
      <rPr>
        <sz val="11"/>
        <rFont val="宋体"/>
        <charset val="134"/>
      </rPr>
      <t>姚安县</t>
    </r>
    <r>
      <rPr>
        <sz val="11"/>
        <rFont val="Times New Roman"/>
        <charset val="0"/>
      </rPr>
      <t>2023</t>
    </r>
    <r>
      <rPr>
        <sz val="11"/>
        <rFont val="宋体"/>
        <charset val="134"/>
      </rPr>
      <t>年山洪灾害防治非工程措施设施维修养护</t>
    </r>
  </si>
  <si>
    <r>
      <rPr>
        <sz val="11"/>
        <rFont val="宋体"/>
        <charset val="134"/>
      </rPr>
      <t>完成全县</t>
    </r>
    <r>
      <rPr>
        <sz val="11"/>
        <rFont val="Times New Roman"/>
        <charset val="0"/>
      </rPr>
      <t>25</t>
    </r>
    <r>
      <rPr>
        <sz val="11"/>
        <rFont val="宋体"/>
        <charset val="134"/>
      </rPr>
      <t>个自动雨量站，</t>
    </r>
    <r>
      <rPr>
        <sz val="11"/>
        <rFont val="Times New Roman"/>
        <charset val="0"/>
      </rPr>
      <t>8</t>
    </r>
    <r>
      <rPr>
        <sz val="11"/>
        <rFont val="宋体"/>
        <charset val="134"/>
      </rPr>
      <t>个自动水位站，</t>
    </r>
    <r>
      <rPr>
        <sz val="11"/>
        <rFont val="Times New Roman"/>
        <charset val="0"/>
      </rPr>
      <t>101</t>
    </r>
    <r>
      <rPr>
        <sz val="11"/>
        <rFont val="宋体"/>
        <charset val="134"/>
      </rPr>
      <t>个简易雨量站的维修养护</t>
    </r>
  </si>
  <si>
    <r>
      <rPr>
        <sz val="11"/>
        <rFont val="Times New Roman"/>
        <charset val="0"/>
      </rPr>
      <t>1.</t>
    </r>
    <r>
      <rPr>
        <sz val="11"/>
        <rFont val="宋体"/>
        <charset val="134"/>
      </rPr>
      <t>数量指标：完成全县</t>
    </r>
    <r>
      <rPr>
        <sz val="11"/>
        <rFont val="Times New Roman"/>
        <charset val="0"/>
      </rPr>
      <t>25</t>
    </r>
    <r>
      <rPr>
        <sz val="11"/>
        <rFont val="宋体"/>
        <charset val="134"/>
      </rPr>
      <t>个自动雨量站，</t>
    </r>
    <r>
      <rPr>
        <sz val="11"/>
        <rFont val="Times New Roman"/>
        <charset val="0"/>
      </rPr>
      <t>8</t>
    </r>
    <r>
      <rPr>
        <sz val="11"/>
        <rFont val="宋体"/>
        <charset val="134"/>
      </rPr>
      <t>个自动水位站，</t>
    </r>
    <r>
      <rPr>
        <sz val="11"/>
        <rFont val="Times New Roman"/>
        <charset val="0"/>
      </rPr>
      <t>101</t>
    </r>
    <r>
      <rPr>
        <sz val="11"/>
        <rFont val="宋体"/>
        <charset val="134"/>
      </rPr>
      <t>个简易雨量站的维修养护；</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</si>
  <si>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r>
      <rPr>
        <sz val="11"/>
        <rFont val="宋体"/>
        <charset val="134"/>
      </rPr>
      <t>姚安县</t>
    </r>
    <r>
      <rPr>
        <sz val="11"/>
        <rFont val="Times New Roman"/>
        <charset val="0"/>
      </rPr>
      <t>2023</t>
    </r>
    <r>
      <rPr>
        <sz val="11"/>
        <rFont val="宋体"/>
        <charset val="134"/>
      </rPr>
      <t>年小型水库维修养护项目</t>
    </r>
  </si>
  <si>
    <r>
      <rPr>
        <sz val="11"/>
        <rFont val="宋体"/>
        <charset val="134"/>
      </rPr>
      <t>完成</t>
    </r>
    <r>
      <rPr>
        <sz val="11"/>
        <rFont val="Times New Roman"/>
        <charset val="0"/>
      </rPr>
      <t>4</t>
    </r>
    <r>
      <rPr>
        <sz val="11"/>
        <rFont val="宋体"/>
        <charset val="134"/>
      </rPr>
      <t>座小（</t>
    </r>
    <r>
      <rPr>
        <sz val="11"/>
        <rFont val="Times New Roman"/>
        <charset val="0"/>
      </rPr>
      <t>1</t>
    </r>
    <r>
      <rPr>
        <sz val="11"/>
        <rFont val="宋体"/>
        <charset val="134"/>
      </rPr>
      <t>）型水库大坝坝顶硬化、坝坡排水沟清理修复维修养护；</t>
    </r>
    <r>
      <rPr>
        <sz val="11"/>
        <rFont val="Times New Roman"/>
        <charset val="0"/>
      </rPr>
      <t>30</t>
    </r>
    <r>
      <rPr>
        <sz val="11"/>
        <rFont val="宋体"/>
        <charset val="134"/>
      </rPr>
      <t>座小（</t>
    </r>
    <r>
      <rPr>
        <sz val="11"/>
        <rFont val="Times New Roman"/>
        <charset val="0"/>
      </rPr>
      <t>2</t>
    </r>
    <r>
      <rPr>
        <sz val="11"/>
        <rFont val="宋体"/>
        <charset val="134"/>
      </rPr>
      <t>）型水库修复完善大坝水位尺、安全监测设施及闸门养护、排水沟清理等维修养护</t>
    </r>
  </si>
  <si>
    <r>
      <rPr>
        <sz val="11"/>
        <rFont val="Times New Roman"/>
        <charset val="0"/>
      </rPr>
      <t>1.</t>
    </r>
    <r>
      <rPr>
        <sz val="11"/>
        <rFont val="宋体"/>
        <charset val="134"/>
      </rPr>
      <t>数量指标：完成</t>
    </r>
    <r>
      <rPr>
        <sz val="11"/>
        <rFont val="Times New Roman"/>
        <charset val="0"/>
      </rPr>
      <t>4</t>
    </r>
    <r>
      <rPr>
        <sz val="11"/>
        <rFont val="宋体"/>
        <charset val="134"/>
      </rPr>
      <t>座小（</t>
    </r>
    <r>
      <rPr>
        <sz val="11"/>
        <rFont val="Times New Roman"/>
        <charset val="0"/>
      </rPr>
      <t>1</t>
    </r>
    <r>
      <rPr>
        <sz val="11"/>
        <rFont val="宋体"/>
        <charset val="134"/>
      </rPr>
      <t>）型水库大坝坝顶硬化、坝坡排水沟清理修复维修养护；</t>
    </r>
    <r>
      <rPr>
        <sz val="11"/>
        <rFont val="Times New Roman"/>
        <charset val="0"/>
      </rPr>
      <t>30</t>
    </r>
    <r>
      <rPr>
        <sz val="11"/>
        <rFont val="宋体"/>
        <charset val="134"/>
      </rPr>
      <t>座小（</t>
    </r>
    <r>
      <rPr>
        <sz val="11"/>
        <rFont val="Times New Roman"/>
        <charset val="0"/>
      </rPr>
      <t>2</t>
    </r>
    <r>
      <rPr>
        <sz val="11"/>
        <rFont val="宋体"/>
        <charset val="134"/>
      </rPr>
      <t>）型水库修复完善大坝水位尺、安全监测设施及闸门养护、排水沟清理等维修养护；</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</si>
  <si>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r>
      <rPr>
        <sz val="11"/>
        <rFont val="宋体"/>
        <charset val="134"/>
      </rPr>
      <t>姚安县</t>
    </r>
    <r>
      <rPr>
        <sz val="11"/>
        <rFont val="Times New Roman"/>
        <charset val="0"/>
      </rPr>
      <t>2023</t>
    </r>
    <r>
      <rPr>
        <sz val="11"/>
        <rFont val="宋体"/>
        <charset val="134"/>
      </rPr>
      <t>年高标准农田建设项目（第一批）</t>
    </r>
  </si>
  <si>
    <r>
      <rPr>
        <sz val="11"/>
        <rFont val="宋体"/>
        <charset val="134"/>
      </rPr>
      <t>竹园村</t>
    </r>
    <r>
      <rPr>
        <sz val="11"/>
        <rFont val="Times New Roman"/>
        <charset val="0"/>
      </rPr>
      <t xml:space="preserve">  </t>
    </r>
    <r>
      <rPr>
        <sz val="11"/>
        <rFont val="宋体"/>
        <charset val="134"/>
      </rPr>
      <t>旧城村</t>
    </r>
    <r>
      <rPr>
        <sz val="11"/>
        <rFont val="Times New Roman"/>
        <charset val="0"/>
      </rPr>
      <t xml:space="preserve">  </t>
    </r>
    <r>
      <rPr>
        <sz val="11"/>
        <rFont val="宋体"/>
        <charset val="134"/>
      </rPr>
      <t>小河村</t>
    </r>
  </si>
  <si>
    <r>
      <rPr>
        <sz val="11"/>
        <rFont val="宋体"/>
        <charset val="134"/>
      </rPr>
      <t>新建高标准农田</t>
    </r>
    <r>
      <rPr>
        <sz val="11"/>
        <rFont val="Times New Roman"/>
        <charset val="0"/>
      </rPr>
      <t>0.37</t>
    </r>
    <r>
      <rPr>
        <sz val="11"/>
        <rFont val="宋体"/>
        <charset val="134"/>
      </rPr>
      <t>万亩，新建排灌沟渠</t>
    </r>
    <r>
      <rPr>
        <sz val="11"/>
        <rFont val="Times New Roman"/>
        <charset val="0"/>
      </rPr>
      <t>9</t>
    </r>
    <r>
      <rPr>
        <sz val="11"/>
        <rFont val="宋体"/>
        <charset val="134"/>
      </rPr>
      <t>条，长度</t>
    </r>
    <r>
      <rPr>
        <sz val="11"/>
        <rFont val="Times New Roman"/>
        <charset val="0"/>
      </rPr>
      <t>13.2</t>
    </r>
    <r>
      <rPr>
        <sz val="11"/>
        <rFont val="宋体"/>
        <charset val="134"/>
      </rPr>
      <t>公里；新建机耕路</t>
    </r>
    <r>
      <rPr>
        <sz val="11"/>
        <rFont val="Times New Roman"/>
        <charset val="0"/>
      </rPr>
      <t>6</t>
    </r>
    <r>
      <rPr>
        <sz val="11"/>
        <rFont val="宋体"/>
        <charset val="134"/>
      </rPr>
      <t>条，长度</t>
    </r>
    <r>
      <rPr>
        <sz val="11"/>
        <rFont val="Times New Roman"/>
        <charset val="0"/>
      </rPr>
      <t>5.9</t>
    </r>
    <r>
      <rPr>
        <sz val="11"/>
        <rFont val="宋体"/>
        <charset val="134"/>
      </rPr>
      <t>公里；管道铺设</t>
    </r>
    <r>
      <rPr>
        <sz val="11"/>
        <rFont val="Times New Roman"/>
        <charset val="0"/>
      </rPr>
      <t>4.2</t>
    </r>
    <r>
      <rPr>
        <sz val="11"/>
        <rFont val="宋体"/>
        <charset val="134"/>
      </rPr>
      <t>公里等配套设施</t>
    </r>
  </si>
  <si>
    <r>
      <rPr>
        <sz val="11"/>
        <rFont val="Times New Roman"/>
        <charset val="0"/>
      </rPr>
      <t>1.</t>
    </r>
    <r>
      <rPr>
        <sz val="11"/>
        <rFont val="宋体"/>
        <charset val="134"/>
      </rPr>
      <t>数量指标：新建高标准农田</t>
    </r>
    <r>
      <rPr>
        <sz val="11"/>
        <rFont val="Times New Roman"/>
        <charset val="0"/>
      </rPr>
      <t>0.37</t>
    </r>
    <r>
      <rPr>
        <sz val="11"/>
        <rFont val="宋体"/>
        <charset val="134"/>
      </rPr>
      <t>万亩，新建排灌沟渠</t>
    </r>
    <r>
      <rPr>
        <sz val="11"/>
        <rFont val="Times New Roman"/>
        <charset val="0"/>
      </rPr>
      <t>9</t>
    </r>
    <r>
      <rPr>
        <sz val="11"/>
        <rFont val="宋体"/>
        <charset val="134"/>
      </rPr>
      <t>条，长度</t>
    </r>
    <r>
      <rPr>
        <sz val="11"/>
        <rFont val="Times New Roman"/>
        <charset val="0"/>
      </rPr>
      <t>13.2</t>
    </r>
    <r>
      <rPr>
        <sz val="11"/>
        <rFont val="宋体"/>
        <charset val="134"/>
      </rPr>
      <t>公里；新建机耕路</t>
    </r>
    <r>
      <rPr>
        <sz val="11"/>
        <rFont val="Times New Roman"/>
        <charset val="0"/>
      </rPr>
      <t>6</t>
    </r>
    <r>
      <rPr>
        <sz val="11"/>
        <rFont val="宋体"/>
        <charset val="134"/>
      </rPr>
      <t>条，长度</t>
    </r>
    <r>
      <rPr>
        <sz val="11"/>
        <rFont val="Times New Roman"/>
        <charset val="0"/>
      </rPr>
      <t>5.9</t>
    </r>
    <r>
      <rPr>
        <sz val="11"/>
        <rFont val="宋体"/>
        <charset val="134"/>
      </rPr>
      <t>公里；管道铺设</t>
    </r>
    <r>
      <rPr>
        <sz val="11"/>
        <rFont val="Times New Roman"/>
        <charset val="0"/>
      </rPr>
      <t>4.2</t>
    </r>
    <r>
      <rPr>
        <sz val="11"/>
        <rFont val="宋体"/>
        <charset val="134"/>
      </rPr>
      <t>公里等配套设施；</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</si>
  <si>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t>栋川镇清河社区人居环境整治项目</t>
  </si>
  <si>
    <t>清河社区</t>
  </si>
  <si>
    <r>
      <rPr>
        <sz val="11"/>
        <rFont val="宋体"/>
        <charset val="134"/>
      </rPr>
      <t>孙家坝至清河社区破损道路进行修复</t>
    </r>
    <r>
      <rPr>
        <sz val="11"/>
        <rFont val="Times New Roman"/>
        <charset val="0"/>
      </rPr>
      <t>1100m</t>
    </r>
    <r>
      <rPr>
        <sz val="11"/>
        <rFont val="宋体"/>
        <charset val="134"/>
      </rPr>
      <t>，平均宽</t>
    </r>
    <r>
      <rPr>
        <sz val="11"/>
        <rFont val="Times New Roman"/>
        <charset val="0"/>
      </rPr>
      <t>2m,</t>
    </r>
    <r>
      <rPr>
        <sz val="11"/>
        <rFont val="宋体"/>
        <charset val="134"/>
      </rPr>
      <t>厚</t>
    </r>
    <r>
      <rPr>
        <sz val="11"/>
        <rFont val="Times New Roman"/>
        <charset val="0"/>
      </rPr>
      <t>0.2m,</t>
    </r>
    <r>
      <rPr>
        <sz val="11"/>
        <rFont val="宋体"/>
        <charset val="134"/>
      </rPr>
      <t>安装太阳能路灯</t>
    </r>
    <r>
      <rPr>
        <sz val="11"/>
        <rFont val="Times New Roman"/>
        <charset val="0"/>
      </rPr>
      <t>30</t>
    </r>
    <r>
      <rPr>
        <sz val="11"/>
        <rFont val="宋体"/>
        <charset val="134"/>
      </rPr>
      <t>盏，水塘边公路挡土倒塌墙拆除修复</t>
    </r>
    <r>
      <rPr>
        <sz val="11"/>
        <rFont val="Times New Roman"/>
        <charset val="0"/>
      </rPr>
      <t>120m</t>
    </r>
  </si>
  <si>
    <r>
      <rPr>
        <sz val="11"/>
        <rFont val="Times New Roman"/>
        <charset val="0"/>
      </rPr>
      <t>1.</t>
    </r>
    <r>
      <rPr>
        <sz val="11"/>
        <rFont val="宋体"/>
        <charset val="134"/>
      </rPr>
      <t>数量指标：孙家坝至清河社区破损道路进行修复</t>
    </r>
    <r>
      <rPr>
        <sz val="11"/>
        <rFont val="Times New Roman"/>
        <charset val="0"/>
      </rPr>
      <t>1100m</t>
    </r>
    <r>
      <rPr>
        <sz val="11"/>
        <rFont val="宋体"/>
        <charset val="134"/>
      </rPr>
      <t>，安装太阳能路灯</t>
    </r>
    <r>
      <rPr>
        <sz val="11"/>
        <rFont val="Times New Roman"/>
        <charset val="0"/>
      </rPr>
      <t>30</t>
    </r>
    <r>
      <rPr>
        <sz val="11"/>
        <rFont val="宋体"/>
        <charset val="134"/>
      </rPr>
      <t>盏；</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</si>
  <si>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r>
      <rPr>
        <sz val="11"/>
        <rFont val="宋体"/>
        <charset val="134"/>
      </rPr>
      <t>栋川镇</t>
    </r>
    <r>
      <rPr>
        <sz val="11"/>
        <rFont val="Times New Roman"/>
        <charset val="0"/>
      </rPr>
      <t>2023</t>
    </r>
    <r>
      <rPr>
        <sz val="11"/>
        <rFont val="宋体"/>
        <charset val="134"/>
      </rPr>
      <t>年人居环境提升项目</t>
    </r>
  </si>
  <si>
    <r>
      <rPr>
        <sz val="11"/>
        <rFont val="宋体"/>
        <charset val="134"/>
      </rPr>
      <t>购置户外车载钩臂式垃圾箱</t>
    </r>
    <r>
      <rPr>
        <sz val="11"/>
        <rFont val="Times New Roman"/>
        <charset val="0"/>
      </rPr>
      <t>180</t>
    </r>
    <r>
      <rPr>
        <sz val="11"/>
        <rFont val="宋体"/>
        <charset val="134"/>
      </rPr>
      <t>个</t>
    </r>
  </si>
  <si>
    <r>
      <rPr>
        <sz val="11"/>
        <rFont val="Times New Roman"/>
        <charset val="0"/>
      </rPr>
      <t>1.</t>
    </r>
    <r>
      <rPr>
        <sz val="11"/>
        <rFont val="宋体"/>
        <charset val="134"/>
      </rPr>
      <t>数量指标：购置户外车载钩臂式垃圾箱</t>
    </r>
    <r>
      <rPr>
        <sz val="11"/>
        <rFont val="Times New Roman"/>
        <charset val="0"/>
      </rPr>
      <t>180</t>
    </r>
    <r>
      <rPr>
        <sz val="11"/>
        <rFont val="宋体"/>
        <charset val="134"/>
      </rPr>
      <t>个；</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</si>
  <si>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t>前场新街社区人居环境提升项目</t>
  </si>
  <si>
    <r>
      <rPr>
        <sz val="11"/>
        <rFont val="Times New Roman"/>
        <charset val="0"/>
      </rPr>
      <t>1</t>
    </r>
    <r>
      <rPr>
        <sz val="11"/>
        <rFont val="宋体"/>
        <charset val="134"/>
      </rPr>
      <t>、雨污水管网埋设</t>
    </r>
    <r>
      <rPr>
        <sz val="11"/>
        <rFont val="Times New Roman"/>
        <charset val="0"/>
      </rPr>
      <t>DN600</t>
    </r>
    <r>
      <rPr>
        <sz val="11"/>
        <rFont val="宋体"/>
        <charset val="134"/>
      </rPr>
      <t>钢道增强聚乙烯螺旋波纹管</t>
    </r>
    <r>
      <rPr>
        <sz val="11"/>
        <rFont val="Times New Roman"/>
        <charset val="0"/>
      </rPr>
      <t>500m</t>
    </r>
    <r>
      <rPr>
        <sz val="11"/>
        <rFont val="宋体"/>
        <charset val="134"/>
      </rPr>
      <t>，</t>
    </r>
    <r>
      <rPr>
        <sz val="11"/>
        <rFont val="Times New Roman"/>
        <charset val="0"/>
      </rPr>
      <t>DN300</t>
    </r>
    <r>
      <rPr>
        <sz val="11"/>
        <rFont val="宋体"/>
        <charset val="134"/>
      </rPr>
      <t>钢道增强聚乙烯螺旋波纹管架设</t>
    </r>
    <r>
      <rPr>
        <sz val="11"/>
        <rFont val="Times New Roman"/>
        <charset val="0"/>
      </rPr>
      <t>780m,DN160PVC</t>
    </r>
    <r>
      <rPr>
        <sz val="11"/>
        <rFont val="宋体"/>
        <charset val="134"/>
      </rPr>
      <t>污水管安装</t>
    </r>
    <r>
      <rPr>
        <sz val="11"/>
        <rFont val="Times New Roman"/>
        <charset val="0"/>
      </rPr>
      <t>1450M</t>
    </r>
    <r>
      <rPr>
        <sz val="11"/>
        <rFont val="宋体"/>
        <charset val="134"/>
      </rPr>
      <t>、</t>
    </r>
    <r>
      <rPr>
        <sz val="11"/>
        <rFont val="Times New Roman"/>
        <charset val="0"/>
      </rPr>
      <t>DN110PVC</t>
    </r>
    <r>
      <rPr>
        <sz val="11"/>
        <rFont val="宋体"/>
        <charset val="134"/>
      </rPr>
      <t>污水管安装</t>
    </r>
    <r>
      <rPr>
        <sz val="11"/>
        <rFont val="Times New Roman"/>
        <charset val="0"/>
      </rPr>
      <t>1130m</t>
    </r>
    <r>
      <rPr>
        <sz val="11"/>
        <rFont val="宋体"/>
        <charset val="134"/>
      </rPr>
      <t>；</t>
    </r>
    <r>
      <rPr>
        <sz val="11"/>
        <rFont val="Times New Roman"/>
        <charset val="0"/>
      </rPr>
      <t>2</t>
    </r>
    <r>
      <rPr>
        <sz val="11"/>
        <rFont val="宋体"/>
        <charset val="134"/>
      </rPr>
      <t>、道路建设青石板铺筑</t>
    </r>
    <r>
      <rPr>
        <sz val="11"/>
        <rFont val="Times New Roman"/>
        <charset val="0"/>
      </rPr>
      <t>3107</t>
    </r>
    <r>
      <rPr>
        <sz val="11"/>
        <rFont val="宋体"/>
        <charset val="134"/>
      </rPr>
      <t>㎡、路缘石支砌</t>
    </r>
    <r>
      <rPr>
        <sz val="11"/>
        <rFont val="Times New Roman"/>
        <charset val="0"/>
      </rPr>
      <t>1053m</t>
    </r>
    <r>
      <rPr>
        <sz val="11"/>
        <rFont val="宋体"/>
        <charset val="134"/>
      </rPr>
      <t>，流水石铺筑</t>
    </r>
    <r>
      <rPr>
        <sz val="11"/>
        <rFont val="Times New Roman"/>
        <charset val="0"/>
      </rPr>
      <t>1053m</t>
    </r>
    <r>
      <rPr>
        <sz val="11"/>
        <rFont val="宋体"/>
        <charset val="134"/>
      </rPr>
      <t>；</t>
    </r>
    <r>
      <rPr>
        <sz val="11"/>
        <rFont val="Times New Roman"/>
        <charset val="0"/>
      </rPr>
      <t>3</t>
    </r>
    <r>
      <rPr>
        <sz val="11"/>
        <rFont val="宋体"/>
        <charset val="134"/>
      </rPr>
      <t>、雨水篦子</t>
    </r>
    <r>
      <rPr>
        <sz val="11"/>
        <rFont val="Times New Roman"/>
        <charset val="0"/>
      </rPr>
      <t>46</t>
    </r>
    <r>
      <rPr>
        <sz val="11"/>
        <rFont val="宋体"/>
        <charset val="134"/>
      </rPr>
      <t>座，沉泥机</t>
    </r>
    <r>
      <rPr>
        <sz val="11"/>
        <rFont val="Times New Roman"/>
        <charset val="0"/>
      </rPr>
      <t>20</t>
    </r>
    <r>
      <rPr>
        <sz val="11"/>
        <rFont val="宋体"/>
        <charset val="134"/>
      </rPr>
      <t>座，塑料检查井</t>
    </r>
    <r>
      <rPr>
        <sz val="11"/>
        <rFont val="Times New Roman"/>
        <charset val="0"/>
      </rPr>
      <t>78</t>
    </r>
    <r>
      <rPr>
        <sz val="11"/>
        <rFont val="宋体"/>
        <charset val="134"/>
      </rPr>
      <t>座，塑料沉泥井</t>
    </r>
    <r>
      <rPr>
        <sz val="11"/>
        <rFont val="Times New Roman"/>
        <charset val="0"/>
      </rPr>
      <t>103</t>
    </r>
    <r>
      <rPr>
        <sz val="11"/>
        <rFont val="宋体"/>
        <charset val="134"/>
      </rPr>
      <t>座</t>
    </r>
  </si>
  <si>
    <r>
      <rPr>
        <sz val="11"/>
        <rFont val="Times New Roman"/>
        <charset val="0"/>
      </rPr>
      <t>1.</t>
    </r>
    <r>
      <rPr>
        <sz val="11"/>
        <rFont val="宋体"/>
        <charset val="134"/>
      </rPr>
      <t>数量指标：雨污水管网埋设</t>
    </r>
    <r>
      <rPr>
        <sz val="11"/>
        <rFont val="Times New Roman"/>
        <charset val="0"/>
      </rPr>
      <t>DN600</t>
    </r>
    <r>
      <rPr>
        <sz val="11"/>
        <rFont val="宋体"/>
        <charset val="134"/>
      </rPr>
      <t>钢道增强聚乙烯螺旋波纹管</t>
    </r>
    <r>
      <rPr>
        <sz val="11"/>
        <rFont val="Times New Roman"/>
        <charset val="0"/>
      </rPr>
      <t>500m</t>
    </r>
    <r>
      <rPr>
        <sz val="11"/>
        <rFont val="宋体"/>
        <charset val="134"/>
      </rPr>
      <t>，</t>
    </r>
    <r>
      <rPr>
        <sz val="11"/>
        <rFont val="Times New Roman"/>
        <charset val="0"/>
      </rPr>
      <t>DN300</t>
    </r>
    <r>
      <rPr>
        <sz val="11"/>
        <rFont val="宋体"/>
        <charset val="134"/>
      </rPr>
      <t>钢道增强聚乙烯螺旋波纹管架设</t>
    </r>
    <r>
      <rPr>
        <sz val="11"/>
        <rFont val="Times New Roman"/>
        <charset val="0"/>
      </rPr>
      <t>780m,DN160PVC</t>
    </r>
    <r>
      <rPr>
        <sz val="11"/>
        <rFont val="宋体"/>
        <charset val="134"/>
      </rPr>
      <t>污水管安装</t>
    </r>
    <r>
      <rPr>
        <sz val="11"/>
        <rFont val="Times New Roman"/>
        <charset val="0"/>
      </rPr>
      <t>1450M</t>
    </r>
    <r>
      <rPr>
        <sz val="11"/>
        <rFont val="宋体"/>
        <charset val="134"/>
      </rPr>
      <t>、</t>
    </r>
    <r>
      <rPr>
        <sz val="11"/>
        <rFont val="Times New Roman"/>
        <charset val="0"/>
      </rPr>
      <t>DN110PVC</t>
    </r>
    <r>
      <rPr>
        <sz val="11"/>
        <rFont val="宋体"/>
        <charset val="134"/>
      </rPr>
      <t>污水管安装</t>
    </r>
    <r>
      <rPr>
        <sz val="11"/>
        <rFont val="Times New Roman"/>
        <charset val="0"/>
      </rPr>
      <t>1130m</t>
    </r>
    <r>
      <rPr>
        <sz val="11"/>
        <rFont val="宋体"/>
        <charset val="134"/>
      </rPr>
      <t>，道路建设青石板铺筑</t>
    </r>
    <r>
      <rPr>
        <sz val="11"/>
        <rFont val="Times New Roman"/>
        <charset val="0"/>
      </rPr>
      <t>3107</t>
    </r>
    <r>
      <rPr>
        <sz val="11"/>
        <rFont val="宋体"/>
        <charset val="134"/>
      </rPr>
      <t>㎡、路缘石支砌</t>
    </r>
    <r>
      <rPr>
        <sz val="11"/>
        <rFont val="Times New Roman"/>
        <charset val="0"/>
      </rPr>
      <t>1053m</t>
    </r>
    <r>
      <rPr>
        <sz val="11"/>
        <rFont val="宋体"/>
        <charset val="134"/>
      </rPr>
      <t>，流水石铺筑</t>
    </r>
    <r>
      <rPr>
        <sz val="11"/>
        <rFont val="Times New Roman"/>
        <charset val="0"/>
      </rPr>
      <t>1053m</t>
    </r>
    <r>
      <rPr>
        <sz val="11"/>
        <rFont val="宋体"/>
        <charset val="134"/>
      </rPr>
      <t>，雨水篦子</t>
    </r>
    <r>
      <rPr>
        <sz val="11"/>
        <rFont val="Times New Roman"/>
        <charset val="0"/>
      </rPr>
      <t>46</t>
    </r>
    <r>
      <rPr>
        <sz val="11"/>
        <rFont val="宋体"/>
        <charset val="134"/>
      </rPr>
      <t>座，沉泥机</t>
    </r>
    <r>
      <rPr>
        <sz val="11"/>
        <rFont val="Times New Roman"/>
        <charset val="0"/>
      </rPr>
      <t>20</t>
    </r>
    <r>
      <rPr>
        <sz val="11"/>
        <rFont val="宋体"/>
        <charset val="134"/>
      </rPr>
      <t>座，塑料检查井</t>
    </r>
    <r>
      <rPr>
        <sz val="11"/>
        <rFont val="Times New Roman"/>
        <charset val="0"/>
      </rPr>
      <t>78</t>
    </r>
    <r>
      <rPr>
        <sz val="11"/>
        <rFont val="宋体"/>
        <charset val="134"/>
      </rPr>
      <t>座，塑料沉泥井</t>
    </r>
    <r>
      <rPr>
        <sz val="11"/>
        <rFont val="Times New Roman"/>
        <charset val="0"/>
      </rPr>
      <t>103</t>
    </r>
    <r>
      <rPr>
        <sz val="11"/>
        <rFont val="宋体"/>
        <charset val="134"/>
      </rPr>
      <t>座；</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</si>
  <si>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t>前场镇王朝村人居环境提升项目</t>
  </si>
  <si>
    <t>王朝村</t>
  </si>
  <si>
    <r>
      <rPr>
        <sz val="11"/>
        <rFont val="Times New Roman"/>
        <charset val="0"/>
      </rPr>
      <t>1</t>
    </r>
    <r>
      <rPr>
        <sz val="11"/>
        <rFont val="宋体"/>
        <charset val="0"/>
      </rPr>
      <t>、村内污水管网埋设，架设</t>
    </r>
    <r>
      <rPr>
        <sz val="11"/>
        <rFont val="Times New Roman"/>
        <charset val="0"/>
      </rPr>
      <t>DN300</t>
    </r>
    <r>
      <rPr>
        <sz val="11"/>
        <rFont val="宋体"/>
        <charset val="0"/>
      </rPr>
      <t>双壁波纹污水管</t>
    </r>
    <r>
      <rPr>
        <sz val="11"/>
        <rFont val="Times New Roman"/>
        <charset val="0"/>
      </rPr>
      <t>740.9m</t>
    </r>
    <r>
      <rPr>
        <sz val="11"/>
        <rFont val="宋体"/>
        <charset val="0"/>
      </rPr>
      <t>，</t>
    </r>
    <r>
      <rPr>
        <sz val="11"/>
        <rFont val="Times New Roman"/>
        <charset val="0"/>
      </rPr>
      <t>DN20OPE</t>
    </r>
    <r>
      <rPr>
        <sz val="11"/>
        <rFont val="宋体"/>
        <charset val="0"/>
      </rPr>
      <t>管</t>
    </r>
    <r>
      <rPr>
        <sz val="11"/>
        <rFont val="Times New Roman"/>
        <charset val="0"/>
      </rPr>
      <t>1645.22m</t>
    </r>
    <r>
      <rPr>
        <sz val="11"/>
        <rFont val="宋体"/>
        <charset val="0"/>
      </rPr>
      <t>，</t>
    </r>
    <r>
      <rPr>
        <sz val="11"/>
        <rFont val="Times New Roman"/>
        <charset val="0"/>
      </rPr>
      <t>DN110PE</t>
    </r>
    <r>
      <rPr>
        <sz val="11"/>
        <rFont val="宋体"/>
        <charset val="0"/>
      </rPr>
      <t>管</t>
    </r>
    <r>
      <rPr>
        <sz val="11"/>
        <rFont val="Times New Roman"/>
        <charset val="0"/>
      </rPr>
      <t>5999.8m</t>
    </r>
    <r>
      <rPr>
        <sz val="11"/>
        <rFont val="宋体"/>
        <charset val="0"/>
      </rPr>
      <t>，污水检查井</t>
    </r>
    <r>
      <rPr>
        <sz val="11"/>
        <rFont val="Times New Roman"/>
        <charset val="0"/>
      </rPr>
      <t>25</t>
    </r>
    <r>
      <rPr>
        <sz val="11"/>
        <rFont val="宋体"/>
        <charset val="0"/>
      </rPr>
      <t>座；</t>
    </r>
    <r>
      <rPr>
        <sz val="11"/>
        <rFont val="Times New Roman"/>
        <charset val="0"/>
      </rPr>
      <t>2</t>
    </r>
    <r>
      <rPr>
        <sz val="11"/>
        <rFont val="宋体"/>
        <charset val="0"/>
      </rPr>
      <t>、道路硬化长</t>
    </r>
    <r>
      <rPr>
        <sz val="11"/>
        <rFont val="Times New Roman"/>
        <charset val="0"/>
      </rPr>
      <t>1026m</t>
    </r>
    <r>
      <rPr>
        <sz val="11"/>
        <rFont val="宋体"/>
        <charset val="0"/>
      </rPr>
      <t>。</t>
    </r>
    <r>
      <rPr>
        <sz val="11"/>
        <rFont val="Times New Roman"/>
        <charset val="0"/>
      </rPr>
      <t>3</t>
    </r>
    <r>
      <rPr>
        <sz val="11"/>
        <rFont val="宋体"/>
        <charset val="0"/>
      </rPr>
      <t>、氧化塘改造及修复</t>
    </r>
    <r>
      <rPr>
        <sz val="11"/>
        <rFont val="Times New Roman"/>
        <charset val="0"/>
      </rPr>
      <t>1</t>
    </r>
    <r>
      <rPr>
        <sz val="11"/>
        <rFont val="宋体"/>
        <charset val="0"/>
      </rPr>
      <t>个；</t>
    </r>
    <r>
      <rPr>
        <sz val="11"/>
        <rFont val="Times New Roman"/>
        <charset val="0"/>
      </rPr>
      <t>4</t>
    </r>
    <r>
      <rPr>
        <sz val="11"/>
        <rFont val="宋体"/>
        <charset val="0"/>
      </rPr>
      <t>、新建污水氧化塘</t>
    </r>
    <r>
      <rPr>
        <sz val="11"/>
        <rFont val="Times New Roman"/>
        <charset val="0"/>
      </rPr>
      <t>1</t>
    </r>
    <r>
      <rPr>
        <sz val="11"/>
        <rFont val="宋体"/>
        <charset val="0"/>
      </rPr>
      <t>座及一体化污水处理设施</t>
    </r>
    <r>
      <rPr>
        <sz val="11"/>
        <rFont val="Times New Roman"/>
        <charset val="0"/>
      </rPr>
      <t>1</t>
    </r>
    <r>
      <rPr>
        <sz val="11"/>
        <rFont val="宋体"/>
        <charset val="0"/>
      </rPr>
      <t>套；</t>
    </r>
    <r>
      <rPr>
        <sz val="11"/>
        <rFont val="Times New Roman"/>
        <charset val="0"/>
      </rPr>
      <t>5</t>
    </r>
    <r>
      <rPr>
        <sz val="11"/>
        <rFont val="宋体"/>
        <charset val="0"/>
      </rPr>
      <t>、台阶及挡墙支砌</t>
    </r>
    <r>
      <rPr>
        <sz val="11"/>
        <rFont val="Times New Roman"/>
        <charset val="0"/>
      </rPr>
      <t>110.25m</t>
    </r>
  </si>
  <si>
    <r>
      <rPr>
        <sz val="11"/>
        <rFont val="Times New Roman"/>
        <charset val="0"/>
      </rPr>
      <t>1.</t>
    </r>
    <r>
      <rPr>
        <sz val="11"/>
        <rFont val="宋体"/>
        <charset val="134"/>
      </rPr>
      <t>数量指标：村内污水管网埋设，架设</t>
    </r>
    <r>
      <rPr>
        <sz val="11"/>
        <rFont val="Times New Roman"/>
        <charset val="0"/>
      </rPr>
      <t>DN300</t>
    </r>
    <r>
      <rPr>
        <sz val="11"/>
        <rFont val="宋体"/>
        <charset val="134"/>
      </rPr>
      <t>双壁波纹污水管</t>
    </r>
    <r>
      <rPr>
        <sz val="11"/>
        <rFont val="Times New Roman"/>
        <charset val="0"/>
      </rPr>
      <t>740.9m</t>
    </r>
    <r>
      <rPr>
        <sz val="11"/>
        <rFont val="宋体"/>
        <charset val="134"/>
      </rPr>
      <t>，</t>
    </r>
    <r>
      <rPr>
        <sz val="11"/>
        <rFont val="Times New Roman"/>
        <charset val="0"/>
      </rPr>
      <t>DN20OPE</t>
    </r>
    <r>
      <rPr>
        <sz val="11"/>
        <rFont val="宋体"/>
        <charset val="134"/>
      </rPr>
      <t>管</t>
    </r>
    <r>
      <rPr>
        <sz val="11"/>
        <rFont val="Times New Roman"/>
        <charset val="0"/>
      </rPr>
      <t>1645.22m</t>
    </r>
    <r>
      <rPr>
        <sz val="11"/>
        <rFont val="宋体"/>
        <charset val="134"/>
      </rPr>
      <t>，</t>
    </r>
    <r>
      <rPr>
        <sz val="11"/>
        <rFont val="Times New Roman"/>
        <charset val="0"/>
      </rPr>
      <t>DN110PE</t>
    </r>
    <r>
      <rPr>
        <sz val="11"/>
        <rFont val="宋体"/>
        <charset val="134"/>
      </rPr>
      <t>管</t>
    </r>
    <r>
      <rPr>
        <sz val="11"/>
        <rFont val="Times New Roman"/>
        <charset val="0"/>
      </rPr>
      <t>5999.8m</t>
    </r>
    <r>
      <rPr>
        <sz val="11"/>
        <rFont val="宋体"/>
        <charset val="134"/>
      </rPr>
      <t>，污水检查井</t>
    </r>
    <r>
      <rPr>
        <sz val="11"/>
        <rFont val="Times New Roman"/>
        <charset val="0"/>
      </rPr>
      <t>25</t>
    </r>
    <r>
      <rPr>
        <sz val="11"/>
        <rFont val="宋体"/>
        <charset val="134"/>
      </rPr>
      <t>座，道路硬化长</t>
    </r>
    <r>
      <rPr>
        <sz val="11"/>
        <rFont val="Times New Roman"/>
        <charset val="0"/>
      </rPr>
      <t>1026m</t>
    </r>
    <r>
      <rPr>
        <sz val="11"/>
        <rFont val="宋体"/>
        <charset val="134"/>
      </rPr>
      <t>，氧化塘改造及修复</t>
    </r>
    <r>
      <rPr>
        <sz val="11"/>
        <rFont val="Times New Roman"/>
        <charset val="0"/>
      </rPr>
      <t>1</t>
    </r>
    <r>
      <rPr>
        <sz val="11"/>
        <rFont val="宋体"/>
        <charset val="134"/>
      </rPr>
      <t>个，新建污水氧化塘</t>
    </r>
    <r>
      <rPr>
        <sz val="11"/>
        <rFont val="Times New Roman"/>
        <charset val="0"/>
      </rPr>
      <t>1</t>
    </r>
    <r>
      <rPr>
        <sz val="11"/>
        <rFont val="宋体"/>
        <charset val="134"/>
      </rPr>
      <t>座及一体化污水处理设施</t>
    </r>
    <r>
      <rPr>
        <sz val="11"/>
        <rFont val="Times New Roman"/>
        <charset val="0"/>
      </rPr>
      <t>1</t>
    </r>
    <r>
      <rPr>
        <sz val="11"/>
        <rFont val="宋体"/>
        <charset val="134"/>
      </rPr>
      <t>套，台阶及挡墙支砌</t>
    </r>
    <r>
      <rPr>
        <sz val="11"/>
        <rFont val="Times New Roman"/>
        <charset val="0"/>
      </rPr>
      <t>110.25m</t>
    </r>
    <r>
      <rPr>
        <sz val="11"/>
        <rFont val="宋体"/>
        <charset val="134"/>
      </rPr>
      <t>；</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</si>
  <si>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r>
      <rPr>
        <sz val="11"/>
        <rFont val="宋体"/>
        <charset val="134"/>
      </rPr>
      <t>弥兴镇</t>
    </r>
    <r>
      <rPr>
        <sz val="11"/>
        <rFont val="Times New Roman"/>
        <charset val="0"/>
      </rPr>
      <t>2023</t>
    </r>
    <r>
      <rPr>
        <sz val="11"/>
        <rFont val="宋体"/>
        <charset val="134"/>
      </rPr>
      <t>年人居环境提升项目</t>
    </r>
  </si>
  <si>
    <r>
      <rPr>
        <sz val="11"/>
        <rFont val="宋体"/>
        <charset val="134"/>
      </rPr>
      <t>弥兴村</t>
    </r>
    <r>
      <rPr>
        <sz val="11"/>
        <rFont val="Times New Roman"/>
        <charset val="0"/>
      </rPr>
      <t xml:space="preserve"> </t>
    </r>
    <r>
      <rPr>
        <sz val="11"/>
        <rFont val="宋体"/>
        <charset val="134"/>
      </rPr>
      <t>大村村</t>
    </r>
  </si>
  <si>
    <r>
      <rPr>
        <sz val="11"/>
        <rFont val="宋体"/>
        <charset val="134"/>
      </rPr>
      <t>建垃圾房</t>
    </r>
    <r>
      <rPr>
        <sz val="11"/>
        <rFont val="Times New Roman"/>
        <charset val="0"/>
      </rPr>
      <t>2</t>
    </r>
    <r>
      <rPr>
        <sz val="11"/>
        <rFont val="宋体"/>
        <charset val="134"/>
      </rPr>
      <t>座，挡墙支砌</t>
    </r>
    <r>
      <rPr>
        <sz val="11"/>
        <rFont val="Times New Roman"/>
        <charset val="0"/>
      </rPr>
      <t>150</t>
    </r>
    <r>
      <rPr>
        <sz val="11"/>
        <rFont val="宋体"/>
        <charset val="134"/>
      </rPr>
      <t>米，排水沟支砌</t>
    </r>
    <r>
      <rPr>
        <sz val="11"/>
        <rFont val="Times New Roman"/>
        <charset val="0"/>
      </rPr>
      <t>450</t>
    </r>
    <r>
      <rPr>
        <sz val="11"/>
        <rFont val="宋体"/>
        <charset val="134"/>
      </rPr>
      <t>米</t>
    </r>
  </si>
  <si>
    <r>
      <rPr>
        <sz val="11"/>
        <rFont val="Times New Roman"/>
        <charset val="0"/>
      </rPr>
      <t>1.</t>
    </r>
    <r>
      <rPr>
        <sz val="11"/>
        <rFont val="宋体"/>
        <charset val="134"/>
      </rPr>
      <t>数量指标：建垃圾房</t>
    </r>
    <r>
      <rPr>
        <sz val="11"/>
        <rFont val="Times New Roman"/>
        <charset val="0"/>
      </rPr>
      <t>2</t>
    </r>
    <r>
      <rPr>
        <sz val="11"/>
        <rFont val="宋体"/>
        <charset val="134"/>
      </rPr>
      <t>座，挡墙支砌</t>
    </r>
    <r>
      <rPr>
        <sz val="11"/>
        <rFont val="Times New Roman"/>
        <charset val="0"/>
      </rPr>
      <t>150</t>
    </r>
    <r>
      <rPr>
        <sz val="11"/>
        <rFont val="宋体"/>
        <charset val="134"/>
      </rPr>
      <t>米，排水沟支砌</t>
    </r>
    <r>
      <rPr>
        <sz val="11"/>
        <rFont val="Times New Roman"/>
        <charset val="0"/>
      </rPr>
      <t>450</t>
    </r>
    <r>
      <rPr>
        <sz val="11"/>
        <rFont val="宋体"/>
        <charset val="134"/>
      </rPr>
      <t>米；</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</si>
  <si>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t>太平镇白石地人居环境补短板项目</t>
  </si>
  <si>
    <t>白石地村</t>
  </si>
  <si>
    <r>
      <rPr>
        <sz val="11"/>
        <rFont val="宋体"/>
        <charset val="134"/>
      </rPr>
      <t>安装太阳能路灯</t>
    </r>
    <r>
      <rPr>
        <sz val="11"/>
        <rFont val="Times New Roman"/>
        <charset val="0"/>
      </rPr>
      <t>50</t>
    </r>
    <r>
      <rPr>
        <sz val="11"/>
        <rFont val="宋体"/>
        <charset val="134"/>
      </rPr>
      <t>盏灯杆高</t>
    </r>
    <r>
      <rPr>
        <sz val="11"/>
        <rFont val="Times New Roman"/>
        <charset val="0"/>
      </rPr>
      <t>6</t>
    </r>
    <r>
      <rPr>
        <sz val="11"/>
        <rFont val="宋体"/>
        <charset val="134"/>
      </rPr>
      <t>米</t>
    </r>
  </si>
  <si>
    <r>
      <rPr>
        <sz val="11"/>
        <rFont val="Times New Roman"/>
        <charset val="0"/>
      </rPr>
      <t>1.</t>
    </r>
    <r>
      <rPr>
        <sz val="11"/>
        <rFont val="宋体"/>
        <charset val="134"/>
      </rPr>
      <t>数量指标：安装太阳能路灯</t>
    </r>
    <r>
      <rPr>
        <sz val="11"/>
        <rFont val="Times New Roman"/>
        <charset val="0"/>
      </rPr>
      <t>50</t>
    </r>
    <r>
      <rPr>
        <sz val="11"/>
        <rFont val="宋体"/>
        <charset val="134"/>
      </rPr>
      <t>盏灯杆高</t>
    </r>
    <r>
      <rPr>
        <sz val="11"/>
        <rFont val="Times New Roman"/>
        <charset val="0"/>
      </rPr>
      <t>6</t>
    </r>
    <r>
      <rPr>
        <sz val="11"/>
        <rFont val="宋体"/>
        <charset val="134"/>
      </rPr>
      <t>米；</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</si>
  <si>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r>
      <rPr>
        <sz val="11"/>
        <rFont val="宋体"/>
        <charset val="134"/>
      </rPr>
      <t>官屯镇</t>
    </r>
    <r>
      <rPr>
        <sz val="11"/>
        <rFont val="Times New Roman"/>
        <charset val="0"/>
      </rPr>
      <t>2023</t>
    </r>
    <r>
      <rPr>
        <sz val="11"/>
        <rFont val="宋体"/>
        <charset val="134"/>
      </rPr>
      <t>年人居环境提升项目</t>
    </r>
  </si>
  <si>
    <r>
      <rPr>
        <sz val="11"/>
        <rFont val="宋体"/>
        <charset val="134"/>
      </rPr>
      <t>山坡村</t>
    </r>
    <r>
      <rPr>
        <sz val="11"/>
        <rFont val="Times New Roman"/>
        <charset val="0"/>
      </rPr>
      <t xml:space="preserve"> </t>
    </r>
    <r>
      <rPr>
        <sz val="11"/>
        <rFont val="宋体"/>
        <charset val="134"/>
      </rPr>
      <t>连厂村</t>
    </r>
  </si>
  <si>
    <r>
      <rPr>
        <sz val="11"/>
        <rFont val="宋体"/>
        <charset val="134"/>
      </rPr>
      <t>连厂村杨家新建垃圾房</t>
    </r>
    <r>
      <rPr>
        <sz val="11"/>
        <rFont val="Times New Roman"/>
        <charset val="0"/>
      </rPr>
      <t>1</t>
    </r>
    <r>
      <rPr>
        <sz val="11"/>
        <rFont val="宋体"/>
        <charset val="134"/>
      </rPr>
      <t>座，陈家村新建垃圾房</t>
    </r>
    <r>
      <rPr>
        <sz val="11"/>
        <rFont val="Times New Roman"/>
        <charset val="0"/>
      </rPr>
      <t>1</t>
    </r>
    <r>
      <rPr>
        <sz val="11"/>
        <rFont val="宋体"/>
        <charset val="134"/>
      </rPr>
      <t>座，山坡村上沈</t>
    </r>
    <r>
      <rPr>
        <sz val="11"/>
        <rFont val="Times New Roman"/>
        <charset val="0"/>
      </rPr>
      <t>M7.5</t>
    </r>
    <r>
      <rPr>
        <sz val="11"/>
        <rFont val="宋体"/>
        <charset val="134"/>
      </rPr>
      <t>浆砌石支砌挡墙</t>
    </r>
    <r>
      <rPr>
        <sz val="11"/>
        <rFont val="Times New Roman"/>
        <charset val="0"/>
      </rPr>
      <t>96</t>
    </r>
    <r>
      <rPr>
        <sz val="11"/>
        <rFont val="宋体"/>
        <charset val="134"/>
      </rPr>
      <t>米，安装金属安全护栏</t>
    </r>
    <r>
      <rPr>
        <sz val="11"/>
        <rFont val="Times New Roman"/>
        <charset val="0"/>
      </rPr>
      <t>100</t>
    </r>
    <r>
      <rPr>
        <sz val="11"/>
        <rFont val="宋体"/>
        <charset val="134"/>
      </rPr>
      <t>米</t>
    </r>
  </si>
  <si>
    <r>
      <rPr>
        <sz val="11"/>
        <rFont val="Times New Roman"/>
        <charset val="0"/>
      </rPr>
      <t>1.</t>
    </r>
    <r>
      <rPr>
        <sz val="11"/>
        <rFont val="宋体"/>
        <charset val="134"/>
      </rPr>
      <t>数量指标：连厂村杨家新建垃圾房</t>
    </r>
    <r>
      <rPr>
        <sz val="11"/>
        <rFont val="Times New Roman"/>
        <charset val="0"/>
      </rPr>
      <t>1</t>
    </r>
    <r>
      <rPr>
        <sz val="11"/>
        <rFont val="宋体"/>
        <charset val="134"/>
      </rPr>
      <t>座，陈家村新建垃圾房</t>
    </r>
    <r>
      <rPr>
        <sz val="11"/>
        <rFont val="Times New Roman"/>
        <charset val="0"/>
      </rPr>
      <t>1</t>
    </r>
    <r>
      <rPr>
        <sz val="11"/>
        <rFont val="宋体"/>
        <charset val="134"/>
      </rPr>
      <t>座，山坡村上沈</t>
    </r>
    <r>
      <rPr>
        <sz val="11"/>
        <rFont val="Times New Roman"/>
        <charset val="0"/>
      </rPr>
      <t>M7.5</t>
    </r>
    <r>
      <rPr>
        <sz val="11"/>
        <rFont val="宋体"/>
        <charset val="134"/>
      </rPr>
      <t>浆砌石支砌挡墙</t>
    </r>
    <r>
      <rPr>
        <sz val="11"/>
        <rFont val="Times New Roman"/>
        <charset val="0"/>
      </rPr>
      <t>96</t>
    </r>
    <r>
      <rPr>
        <sz val="11"/>
        <rFont val="宋体"/>
        <charset val="134"/>
      </rPr>
      <t>米，安装金属安全护栏</t>
    </r>
    <r>
      <rPr>
        <sz val="11"/>
        <rFont val="Times New Roman"/>
        <charset val="0"/>
      </rPr>
      <t>100</t>
    </r>
    <r>
      <rPr>
        <sz val="11"/>
        <rFont val="宋体"/>
        <charset val="134"/>
      </rPr>
      <t>米；</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服务对象满意度指标：受益人口满意度</t>
    </r>
    <r>
      <rPr>
        <sz val="11"/>
        <rFont val="Times New Roman"/>
        <charset val="0"/>
      </rPr>
      <t>≥95%</t>
    </r>
    <r>
      <rPr>
        <sz val="11"/>
        <rFont val="宋体"/>
        <charset val="134"/>
      </rPr>
      <t>。</t>
    </r>
  </si>
  <si>
    <r>
      <rPr>
        <sz val="11"/>
        <rFont val="宋体"/>
        <charset val="134"/>
      </rPr>
      <t>大河口乡</t>
    </r>
    <r>
      <rPr>
        <sz val="11"/>
        <rFont val="Times New Roman"/>
        <charset val="0"/>
      </rPr>
      <t>2023</t>
    </r>
    <r>
      <rPr>
        <sz val="11"/>
        <rFont val="宋体"/>
        <charset val="134"/>
      </rPr>
      <t>年人居环境提升项目</t>
    </r>
  </si>
  <si>
    <r>
      <rPr>
        <sz val="11"/>
        <rFont val="宋体"/>
        <charset val="134"/>
      </rPr>
      <t>污水管网埋设</t>
    </r>
    <r>
      <rPr>
        <sz val="11"/>
        <rFont val="Times New Roman"/>
        <charset val="0"/>
      </rPr>
      <t>136</t>
    </r>
    <r>
      <rPr>
        <sz val="11"/>
        <rFont val="宋体"/>
        <charset val="134"/>
      </rPr>
      <t>米，雨污分流排水沟砌筑</t>
    </r>
    <r>
      <rPr>
        <sz val="11"/>
        <rFont val="Times New Roman"/>
        <charset val="0"/>
      </rPr>
      <t>108</t>
    </r>
    <r>
      <rPr>
        <sz val="11"/>
        <rFont val="宋体"/>
        <charset val="134"/>
      </rPr>
      <t>米；道路硬化</t>
    </r>
    <r>
      <rPr>
        <sz val="11"/>
        <rFont val="Times New Roman"/>
        <charset val="0"/>
      </rPr>
      <t>117</t>
    </r>
    <r>
      <rPr>
        <sz val="11"/>
        <rFont val="宋体"/>
        <charset val="134"/>
      </rPr>
      <t>米</t>
    </r>
  </si>
  <si>
    <r>
      <rPr>
        <sz val="11"/>
        <rFont val="Times New Roman"/>
        <charset val="0"/>
      </rPr>
      <t>1.</t>
    </r>
    <r>
      <rPr>
        <sz val="11"/>
        <rFont val="宋体"/>
        <charset val="134"/>
      </rPr>
      <t>数量指标：污水管网埋设</t>
    </r>
    <r>
      <rPr>
        <sz val="11"/>
        <rFont val="Times New Roman"/>
        <charset val="0"/>
      </rPr>
      <t>136</t>
    </r>
    <r>
      <rPr>
        <sz val="11"/>
        <rFont val="宋体"/>
        <charset val="134"/>
      </rPr>
      <t>米，雨污分流排水沟砌筑</t>
    </r>
    <r>
      <rPr>
        <sz val="11"/>
        <rFont val="Times New Roman"/>
        <charset val="0"/>
      </rPr>
      <t>108</t>
    </r>
    <r>
      <rPr>
        <sz val="11"/>
        <rFont val="宋体"/>
        <charset val="134"/>
      </rPr>
      <t>米；道路硬化</t>
    </r>
    <r>
      <rPr>
        <sz val="11"/>
        <rFont val="Times New Roman"/>
        <charset val="0"/>
      </rPr>
      <t>117</t>
    </r>
    <r>
      <rPr>
        <sz val="11"/>
        <rFont val="宋体"/>
        <charset val="134"/>
      </rPr>
      <t>米；</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</si>
  <si>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r>
      <rPr>
        <sz val="11"/>
        <rFont val="宋体"/>
        <charset val="134"/>
      </rPr>
      <t>适中乡</t>
    </r>
    <r>
      <rPr>
        <sz val="11"/>
        <rFont val="Times New Roman"/>
        <charset val="0"/>
      </rPr>
      <t>2023</t>
    </r>
    <r>
      <rPr>
        <sz val="11"/>
        <rFont val="宋体"/>
        <charset val="134"/>
      </rPr>
      <t>年人居环境提升项目</t>
    </r>
  </si>
  <si>
    <t>三木村</t>
  </si>
  <si>
    <r>
      <rPr>
        <sz val="11"/>
        <rFont val="宋体"/>
        <charset val="134"/>
      </rPr>
      <t>己者簸自然村排污沟浇筑</t>
    </r>
    <r>
      <rPr>
        <sz val="11"/>
        <rFont val="Times New Roman"/>
        <charset val="0"/>
      </rPr>
      <t>135</t>
    </r>
    <r>
      <rPr>
        <sz val="11"/>
        <rFont val="宋体"/>
        <charset val="134"/>
      </rPr>
      <t>米</t>
    </r>
  </si>
  <si>
    <r>
      <rPr>
        <sz val="11"/>
        <rFont val="Times New Roman"/>
        <charset val="0"/>
      </rPr>
      <t>1.</t>
    </r>
    <r>
      <rPr>
        <sz val="11"/>
        <rFont val="宋体"/>
        <charset val="134"/>
      </rPr>
      <t>数量指标：己者簸自然村排污沟浇筑</t>
    </r>
    <r>
      <rPr>
        <sz val="11"/>
        <rFont val="Times New Roman"/>
        <charset val="0"/>
      </rPr>
      <t>135</t>
    </r>
    <r>
      <rPr>
        <sz val="11"/>
        <rFont val="宋体"/>
        <charset val="134"/>
      </rPr>
      <t>米；</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</si>
  <si>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r>
      <rPr>
        <sz val="11"/>
        <rFont val="宋体"/>
        <charset val="134"/>
      </rPr>
      <t>左门乡</t>
    </r>
    <r>
      <rPr>
        <sz val="11"/>
        <rFont val="Times New Roman"/>
        <charset val="0"/>
      </rPr>
      <t>2023</t>
    </r>
    <r>
      <rPr>
        <sz val="11"/>
        <rFont val="宋体"/>
        <charset val="134"/>
      </rPr>
      <t>年人居环境提升项目</t>
    </r>
  </si>
  <si>
    <r>
      <rPr>
        <sz val="11"/>
        <rFont val="宋体"/>
        <charset val="134"/>
      </rPr>
      <t>左门村</t>
    </r>
    <r>
      <rPr>
        <sz val="11"/>
        <rFont val="Times New Roman"/>
        <charset val="0"/>
      </rPr>
      <t xml:space="preserve"> </t>
    </r>
    <r>
      <rPr>
        <sz val="11"/>
        <rFont val="宋体"/>
        <charset val="134"/>
      </rPr>
      <t>苤啦村</t>
    </r>
    <r>
      <rPr>
        <sz val="11"/>
        <rFont val="Times New Roman"/>
        <charset val="0"/>
      </rPr>
      <t xml:space="preserve"> </t>
    </r>
    <r>
      <rPr>
        <sz val="11"/>
        <rFont val="宋体"/>
        <charset val="134"/>
      </rPr>
      <t>地索村</t>
    </r>
  </si>
  <si>
    <r>
      <rPr>
        <sz val="11"/>
        <rFont val="宋体"/>
        <charset val="134"/>
      </rPr>
      <t>左门村、苤啦村、地索村共架设</t>
    </r>
    <r>
      <rPr>
        <sz val="11"/>
        <rFont val="Times New Roman"/>
        <charset val="0"/>
      </rPr>
      <t>Φ200</t>
    </r>
    <r>
      <rPr>
        <sz val="11"/>
        <rFont val="宋体"/>
        <charset val="134"/>
      </rPr>
      <t>污水收集管网</t>
    </r>
    <r>
      <rPr>
        <sz val="11"/>
        <rFont val="Times New Roman"/>
        <charset val="0"/>
      </rPr>
      <t>613</t>
    </r>
    <r>
      <rPr>
        <sz val="11"/>
        <rFont val="宋体"/>
        <charset val="134"/>
      </rPr>
      <t>米，新建污水收集处理池</t>
    </r>
    <r>
      <rPr>
        <sz val="11"/>
        <rFont val="Times New Roman"/>
        <charset val="0"/>
      </rPr>
      <t>3</t>
    </r>
    <r>
      <rPr>
        <sz val="11"/>
        <rFont val="宋体"/>
        <charset val="134"/>
      </rPr>
      <t>座</t>
    </r>
  </si>
  <si>
    <r>
      <rPr>
        <sz val="11"/>
        <rFont val="Times New Roman"/>
        <charset val="0"/>
      </rPr>
      <t>1.</t>
    </r>
    <r>
      <rPr>
        <sz val="11"/>
        <rFont val="宋体"/>
        <charset val="134"/>
      </rPr>
      <t>数量指标：共架设</t>
    </r>
    <r>
      <rPr>
        <sz val="11"/>
        <rFont val="Times New Roman"/>
        <charset val="0"/>
      </rPr>
      <t>Φ200</t>
    </r>
    <r>
      <rPr>
        <sz val="11"/>
        <rFont val="宋体"/>
        <charset val="134"/>
      </rPr>
      <t>污水收集管网</t>
    </r>
    <r>
      <rPr>
        <sz val="11"/>
        <rFont val="Times New Roman"/>
        <charset val="0"/>
      </rPr>
      <t>613</t>
    </r>
    <r>
      <rPr>
        <sz val="11"/>
        <rFont val="宋体"/>
        <charset val="134"/>
      </rPr>
      <t>米，新建污水收集处理池</t>
    </r>
    <r>
      <rPr>
        <sz val="11"/>
        <rFont val="Times New Roman"/>
        <charset val="0"/>
      </rPr>
      <t>3</t>
    </r>
    <r>
      <rPr>
        <sz val="11"/>
        <rFont val="宋体"/>
        <charset val="134"/>
      </rPr>
      <t>座；</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</si>
  <si>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t>姚安县乡村振兴项目（适中乡月明村人居环境整治项目）</t>
  </si>
  <si>
    <t>月明村</t>
  </si>
  <si>
    <r>
      <rPr>
        <sz val="11"/>
        <rFont val="宋体"/>
        <charset val="134"/>
      </rPr>
      <t>污水收集管</t>
    </r>
    <r>
      <rPr>
        <sz val="11"/>
        <rFont val="Times New Roman"/>
        <charset val="0"/>
      </rPr>
      <t>DN100mm</t>
    </r>
    <r>
      <rPr>
        <sz val="11"/>
        <rFont val="宋体"/>
        <charset val="134"/>
      </rPr>
      <t>污水管长</t>
    </r>
    <r>
      <rPr>
        <sz val="11"/>
        <rFont val="Times New Roman"/>
        <charset val="0"/>
      </rPr>
      <t>800</t>
    </r>
    <r>
      <rPr>
        <sz val="11"/>
        <rFont val="宋体"/>
        <charset val="134"/>
      </rPr>
      <t>米，排污主水管</t>
    </r>
    <r>
      <rPr>
        <sz val="11"/>
        <rFont val="Times New Roman"/>
        <charset val="0"/>
      </rPr>
      <t>DN300mm</t>
    </r>
    <r>
      <rPr>
        <sz val="11"/>
        <rFont val="宋体"/>
        <charset val="134"/>
      </rPr>
      <t>钢带增强聚乙烯螺旋波纹管长</t>
    </r>
    <r>
      <rPr>
        <sz val="11"/>
        <rFont val="Times New Roman"/>
        <charset val="0"/>
      </rPr>
      <t>200</t>
    </r>
    <r>
      <rPr>
        <sz val="11"/>
        <rFont val="宋体"/>
        <charset val="134"/>
      </rPr>
      <t>米，新建畜禽粪污化粪收集池</t>
    </r>
    <r>
      <rPr>
        <sz val="11"/>
        <rFont val="Times New Roman"/>
        <charset val="0"/>
      </rPr>
      <t>1</t>
    </r>
    <r>
      <rPr>
        <sz val="11"/>
        <rFont val="宋体"/>
        <charset val="134"/>
      </rPr>
      <t>个，长</t>
    </r>
    <r>
      <rPr>
        <sz val="11"/>
        <rFont val="Times New Roman"/>
        <charset val="0"/>
      </rPr>
      <t>10m</t>
    </r>
    <r>
      <rPr>
        <sz val="11"/>
        <rFont val="宋体"/>
        <charset val="134"/>
      </rPr>
      <t>，宽</t>
    </r>
    <r>
      <rPr>
        <sz val="11"/>
        <rFont val="Times New Roman"/>
        <charset val="0"/>
      </rPr>
      <t>5m,</t>
    </r>
    <r>
      <rPr>
        <sz val="11"/>
        <rFont val="宋体"/>
        <charset val="134"/>
      </rPr>
      <t>深</t>
    </r>
    <r>
      <rPr>
        <sz val="11"/>
        <rFont val="Times New Roman"/>
        <charset val="0"/>
      </rPr>
      <t>2m</t>
    </r>
    <r>
      <rPr>
        <sz val="11"/>
        <rFont val="宋体"/>
        <charset val="134"/>
      </rPr>
      <t>，村庄排污沟修建及盖板浇筑长</t>
    </r>
    <r>
      <rPr>
        <sz val="11"/>
        <rFont val="Times New Roman"/>
        <charset val="0"/>
      </rPr>
      <t>800</t>
    </r>
    <r>
      <rPr>
        <sz val="11"/>
        <rFont val="宋体"/>
        <charset val="134"/>
      </rPr>
      <t>米</t>
    </r>
  </si>
  <si>
    <r>
      <rPr>
        <sz val="11"/>
        <rFont val="Times New Roman"/>
        <charset val="0"/>
      </rPr>
      <t>1.</t>
    </r>
    <r>
      <rPr>
        <sz val="11"/>
        <rFont val="宋体"/>
        <charset val="134"/>
      </rPr>
      <t>数量指标：污水收集管</t>
    </r>
    <r>
      <rPr>
        <sz val="11"/>
        <rFont val="Times New Roman"/>
        <charset val="0"/>
      </rPr>
      <t>DN100mm</t>
    </r>
    <r>
      <rPr>
        <sz val="11"/>
        <rFont val="宋体"/>
        <charset val="134"/>
      </rPr>
      <t>污水管长</t>
    </r>
    <r>
      <rPr>
        <sz val="11"/>
        <rFont val="Times New Roman"/>
        <charset val="0"/>
      </rPr>
      <t>800</t>
    </r>
    <r>
      <rPr>
        <sz val="11"/>
        <rFont val="宋体"/>
        <charset val="134"/>
      </rPr>
      <t>米，排污主水管</t>
    </r>
    <r>
      <rPr>
        <sz val="11"/>
        <rFont val="Times New Roman"/>
        <charset val="0"/>
      </rPr>
      <t>DN300mm</t>
    </r>
    <r>
      <rPr>
        <sz val="11"/>
        <rFont val="宋体"/>
        <charset val="134"/>
      </rPr>
      <t>钢带增强聚乙烯螺旋波纹管长</t>
    </r>
    <r>
      <rPr>
        <sz val="11"/>
        <rFont val="Times New Roman"/>
        <charset val="0"/>
      </rPr>
      <t>200</t>
    </r>
    <r>
      <rPr>
        <sz val="11"/>
        <rFont val="宋体"/>
        <charset val="134"/>
      </rPr>
      <t>米，新建畜禽粪污化粪收集池</t>
    </r>
    <r>
      <rPr>
        <sz val="11"/>
        <rFont val="Times New Roman"/>
        <charset val="0"/>
      </rPr>
      <t>1</t>
    </r>
    <r>
      <rPr>
        <sz val="11"/>
        <rFont val="宋体"/>
        <charset val="134"/>
      </rPr>
      <t>个，村庄排污沟修建及盖板浇筑长</t>
    </r>
    <r>
      <rPr>
        <sz val="11"/>
        <rFont val="Times New Roman"/>
        <charset val="0"/>
      </rPr>
      <t>800</t>
    </r>
    <r>
      <rPr>
        <sz val="11"/>
        <rFont val="宋体"/>
        <charset val="134"/>
      </rPr>
      <t>米；</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</si>
  <si>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t>栋川镇蛉丰村杨家村民族团结示范村建设项目</t>
  </si>
  <si>
    <r>
      <rPr>
        <sz val="11"/>
        <rFont val="宋体"/>
        <charset val="134"/>
      </rPr>
      <t>特色民居墙体修缮保护</t>
    </r>
    <r>
      <rPr>
        <sz val="11"/>
        <rFont val="Times New Roman"/>
        <charset val="0"/>
      </rPr>
      <t>500</t>
    </r>
    <r>
      <rPr>
        <sz val="11"/>
        <rFont val="宋体"/>
        <charset val="134"/>
      </rPr>
      <t>平方米，道路硬化长</t>
    </r>
    <r>
      <rPr>
        <sz val="11"/>
        <rFont val="Times New Roman"/>
        <charset val="0"/>
      </rPr>
      <t>1000</t>
    </r>
    <r>
      <rPr>
        <sz val="11"/>
        <rFont val="宋体"/>
        <charset val="134"/>
      </rPr>
      <t>米，危窄路段挡土墙支砌</t>
    </r>
    <r>
      <rPr>
        <sz val="11"/>
        <rFont val="Times New Roman"/>
        <charset val="0"/>
      </rPr>
      <t>3</t>
    </r>
    <r>
      <rPr>
        <sz val="11"/>
        <rFont val="宋体"/>
        <charset val="134"/>
      </rPr>
      <t>处长</t>
    </r>
    <r>
      <rPr>
        <sz val="11"/>
        <rFont val="Times New Roman"/>
        <charset val="0"/>
      </rPr>
      <t>120</t>
    </r>
    <r>
      <rPr>
        <sz val="11"/>
        <rFont val="宋体"/>
        <charset val="134"/>
      </rPr>
      <t>米</t>
    </r>
  </si>
  <si>
    <r>
      <rPr>
        <sz val="11"/>
        <rFont val="Times New Roman"/>
        <charset val="0"/>
      </rPr>
      <t>1.</t>
    </r>
    <r>
      <rPr>
        <sz val="11"/>
        <rFont val="宋体"/>
        <charset val="134"/>
      </rPr>
      <t>数量指标：特色民居墙体修缮保护</t>
    </r>
    <r>
      <rPr>
        <sz val="11"/>
        <rFont val="Times New Roman"/>
        <charset val="0"/>
      </rPr>
      <t>500</t>
    </r>
    <r>
      <rPr>
        <sz val="11"/>
        <rFont val="宋体"/>
        <charset val="134"/>
      </rPr>
      <t>平方米，道路硬化长</t>
    </r>
    <r>
      <rPr>
        <sz val="11"/>
        <rFont val="Times New Roman"/>
        <charset val="0"/>
      </rPr>
      <t>1000</t>
    </r>
    <r>
      <rPr>
        <sz val="11"/>
        <rFont val="宋体"/>
        <charset val="134"/>
      </rPr>
      <t>米，危窄路段挡土墙支砌</t>
    </r>
    <r>
      <rPr>
        <sz val="11"/>
        <rFont val="Times New Roman"/>
        <charset val="0"/>
      </rPr>
      <t>3</t>
    </r>
    <r>
      <rPr>
        <sz val="11"/>
        <rFont val="宋体"/>
        <charset val="134"/>
      </rPr>
      <t>处长</t>
    </r>
    <r>
      <rPr>
        <sz val="11"/>
        <rFont val="Times New Roman"/>
        <charset val="0"/>
      </rPr>
      <t>120</t>
    </r>
    <r>
      <rPr>
        <sz val="11"/>
        <rFont val="宋体"/>
        <charset val="134"/>
      </rPr>
      <t>米；</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</si>
  <si>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t>栋川镇包粮屯村乡村建设示范村项目</t>
  </si>
  <si>
    <r>
      <rPr>
        <sz val="11"/>
        <rFont val="宋体"/>
        <charset val="134"/>
      </rPr>
      <t>包粮屯村</t>
    </r>
    <r>
      <rPr>
        <sz val="11"/>
        <rFont val="Times New Roman"/>
        <charset val="0"/>
      </rPr>
      <t xml:space="preserve">   </t>
    </r>
  </si>
  <si>
    <r>
      <rPr>
        <sz val="11"/>
        <rFont val="宋体"/>
        <charset val="134"/>
      </rPr>
      <t>安装污水管</t>
    </r>
    <r>
      <rPr>
        <sz val="11"/>
        <rFont val="Times New Roman"/>
        <charset val="0"/>
      </rPr>
      <t>DN400</t>
    </r>
    <r>
      <rPr>
        <sz val="11"/>
        <rFont val="宋体"/>
        <charset val="134"/>
      </rPr>
      <t>钢带波纹管</t>
    </r>
    <r>
      <rPr>
        <sz val="11"/>
        <rFont val="Times New Roman"/>
        <charset val="0"/>
      </rPr>
      <t>1000</t>
    </r>
    <r>
      <rPr>
        <sz val="11"/>
        <rFont val="宋体"/>
        <charset val="134"/>
      </rPr>
      <t>米、</t>
    </r>
    <r>
      <rPr>
        <sz val="11"/>
        <rFont val="Times New Roman"/>
        <charset val="0"/>
      </rPr>
      <t>DN300</t>
    </r>
    <r>
      <rPr>
        <sz val="11"/>
        <rFont val="宋体"/>
        <charset val="134"/>
      </rPr>
      <t>钢带波纹管</t>
    </r>
    <r>
      <rPr>
        <sz val="11"/>
        <rFont val="Times New Roman"/>
        <charset val="0"/>
      </rPr>
      <t>2500</t>
    </r>
    <r>
      <rPr>
        <sz val="11"/>
        <rFont val="宋体"/>
        <charset val="134"/>
      </rPr>
      <t>米、</t>
    </r>
    <r>
      <rPr>
        <sz val="11"/>
        <rFont val="Times New Roman"/>
        <charset val="0"/>
      </rPr>
      <t>DN200</t>
    </r>
    <r>
      <rPr>
        <sz val="11"/>
        <rFont val="宋体"/>
        <charset val="134"/>
      </rPr>
      <t>双壁波纹管</t>
    </r>
    <r>
      <rPr>
        <sz val="11"/>
        <rFont val="Times New Roman"/>
        <charset val="0"/>
      </rPr>
      <t>1680</t>
    </r>
    <r>
      <rPr>
        <sz val="11"/>
        <rFont val="宋体"/>
        <charset val="134"/>
      </rPr>
      <t>米、</t>
    </r>
    <r>
      <rPr>
        <sz val="11"/>
        <rFont val="Times New Roman"/>
        <charset val="0"/>
      </rPr>
      <t>DN200pvc2600</t>
    </r>
    <r>
      <rPr>
        <sz val="11"/>
        <rFont val="宋体"/>
        <charset val="134"/>
      </rPr>
      <t>米、</t>
    </r>
    <r>
      <rPr>
        <sz val="11"/>
        <rFont val="Times New Roman"/>
        <charset val="0"/>
      </rPr>
      <t>DN160PVC3400</t>
    </r>
    <r>
      <rPr>
        <sz val="11"/>
        <rFont val="宋体"/>
        <charset val="134"/>
      </rPr>
      <t>米、</t>
    </r>
    <r>
      <rPr>
        <sz val="11"/>
        <rFont val="Times New Roman"/>
        <charset val="0"/>
      </rPr>
      <t>DN110PVC3500</t>
    </r>
    <r>
      <rPr>
        <sz val="11"/>
        <rFont val="宋体"/>
        <charset val="134"/>
      </rPr>
      <t>米、污水检查井</t>
    </r>
    <r>
      <rPr>
        <sz val="11"/>
        <rFont val="Times New Roman"/>
        <charset val="0"/>
      </rPr>
      <t>185</t>
    </r>
    <r>
      <rPr>
        <sz val="11"/>
        <rFont val="宋体"/>
        <charset val="134"/>
      </rPr>
      <t>座</t>
    </r>
    <r>
      <rPr>
        <sz val="11"/>
        <rFont val="Times New Roman"/>
        <charset val="0"/>
      </rPr>
      <t>,</t>
    </r>
    <r>
      <rPr>
        <sz val="11"/>
        <rFont val="宋体"/>
        <charset val="134"/>
      </rPr>
      <t>混凝土路面开挖恢复</t>
    </r>
    <r>
      <rPr>
        <sz val="11"/>
        <rFont val="Times New Roman"/>
        <charset val="0"/>
      </rPr>
      <t>2800m³</t>
    </r>
  </si>
  <si>
    <r>
      <rPr>
        <sz val="11"/>
        <rFont val="Times New Roman"/>
        <charset val="0"/>
      </rPr>
      <t>1.</t>
    </r>
    <r>
      <rPr>
        <sz val="11"/>
        <rFont val="宋体"/>
        <charset val="134"/>
      </rPr>
      <t>数量指标：安装污水管</t>
    </r>
    <r>
      <rPr>
        <sz val="11"/>
        <rFont val="Times New Roman"/>
        <charset val="0"/>
      </rPr>
      <t>DN400</t>
    </r>
    <r>
      <rPr>
        <sz val="11"/>
        <rFont val="宋体"/>
        <charset val="134"/>
      </rPr>
      <t>钢带波纹管</t>
    </r>
    <r>
      <rPr>
        <sz val="11"/>
        <rFont val="Times New Roman"/>
        <charset val="0"/>
      </rPr>
      <t>1000</t>
    </r>
    <r>
      <rPr>
        <sz val="11"/>
        <rFont val="宋体"/>
        <charset val="134"/>
      </rPr>
      <t>米、</t>
    </r>
    <r>
      <rPr>
        <sz val="11"/>
        <rFont val="Times New Roman"/>
        <charset val="0"/>
      </rPr>
      <t>DN300</t>
    </r>
    <r>
      <rPr>
        <sz val="11"/>
        <rFont val="宋体"/>
        <charset val="134"/>
      </rPr>
      <t>钢带波纹管</t>
    </r>
    <r>
      <rPr>
        <sz val="11"/>
        <rFont val="Times New Roman"/>
        <charset val="0"/>
      </rPr>
      <t>2500</t>
    </r>
    <r>
      <rPr>
        <sz val="11"/>
        <rFont val="宋体"/>
        <charset val="134"/>
      </rPr>
      <t>米、</t>
    </r>
    <r>
      <rPr>
        <sz val="11"/>
        <rFont val="Times New Roman"/>
        <charset val="0"/>
      </rPr>
      <t>DN200</t>
    </r>
    <r>
      <rPr>
        <sz val="11"/>
        <rFont val="宋体"/>
        <charset val="134"/>
      </rPr>
      <t>双壁波纹管</t>
    </r>
    <r>
      <rPr>
        <sz val="11"/>
        <rFont val="Times New Roman"/>
        <charset val="0"/>
      </rPr>
      <t>1680</t>
    </r>
    <r>
      <rPr>
        <sz val="11"/>
        <rFont val="宋体"/>
        <charset val="134"/>
      </rPr>
      <t>米、</t>
    </r>
    <r>
      <rPr>
        <sz val="11"/>
        <rFont val="Times New Roman"/>
        <charset val="0"/>
      </rPr>
      <t>DN200pvc2600</t>
    </r>
    <r>
      <rPr>
        <sz val="11"/>
        <rFont val="宋体"/>
        <charset val="134"/>
      </rPr>
      <t>米、</t>
    </r>
    <r>
      <rPr>
        <sz val="11"/>
        <rFont val="Times New Roman"/>
        <charset val="0"/>
      </rPr>
      <t>DN160PVC3400</t>
    </r>
    <r>
      <rPr>
        <sz val="11"/>
        <rFont val="宋体"/>
        <charset val="134"/>
      </rPr>
      <t>米、</t>
    </r>
    <r>
      <rPr>
        <sz val="11"/>
        <rFont val="Times New Roman"/>
        <charset val="0"/>
      </rPr>
      <t>DN110PVC3500</t>
    </r>
    <r>
      <rPr>
        <sz val="11"/>
        <rFont val="宋体"/>
        <charset val="134"/>
      </rPr>
      <t>米、污水检查井</t>
    </r>
    <r>
      <rPr>
        <sz val="11"/>
        <rFont val="Times New Roman"/>
        <charset val="0"/>
      </rPr>
      <t>185</t>
    </r>
    <r>
      <rPr>
        <sz val="11"/>
        <rFont val="宋体"/>
        <charset val="134"/>
      </rPr>
      <t>座</t>
    </r>
    <r>
      <rPr>
        <sz val="11"/>
        <rFont val="Times New Roman"/>
        <charset val="0"/>
      </rPr>
      <t>,</t>
    </r>
    <r>
      <rPr>
        <sz val="11"/>
        <rFont val="宋体"/>
        <charset val="134"/>
      </rPr>
      <t>；</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</si>
  <si>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t>栋川镇龙岗村乡村建设示范村项目</t>
  </si>
  <si>
    <t>龙岗村</t>
  </si>
  <si>
    <r>
      <rPr>
        <sz val="11"/>
        <rFont val="宋体"/>
        <charset val="134"/>
      </rPr>
      <t>安装污水管</t>
    </r>
    <r>
      <rPr>
        <sz val="11"/>
        <rFont val="Times New Roman"/>
        <charset val="0"/>
      </rPr>
      <t>DN400</t>
    </r>
    <r>
      <rPr>
        <sz val="11"/>
        <rFont val="宋体"/>
        <charset val="134"/>
      </rPr>
      <t>钢带波纹管</t>
    </r>
    <r>
      <rPr>
        <sz val="11"/>
        <rFont val="Times New Roman"/>
        <charset val="0"/>
      </rPr>
      <t>4500</t>
    </r>
    <r>
      <rPr>
        <sz val="11"/>
        <rFont val="宋体"/>
        <charset val="134"/>
      </rPr>
      <t>米、</t>
    </r>
    <r>
      <rPr>
        <sz val="11"/>
        <rFont val="Times New Roman"/>
        <charset val="0"/>
      </rPr>
      <t>DN300</t>
    </r>
    <r>
      <rPr>
        <sz val="11"/>
        <rFont val="宋体"/>
        <charset val="134"/>
      </rPr>
      <t>钢带波纹管</t>
    </r>
    <r>
      <rPr>
        <sz val="11"/>
        <rFont val="Times New Roman"/>
        <charset val="0"/>
      </rPr>
      <t>9800</t>
    </r>
    <r>
      <rPr>
        <sz val="11"/>
        <rFont val="宋体"/>
        <charset val="134"/>
      </rPr>
      <t>米、</t>
    </r>
    <r>
      <rPr>
        <sz val="11"/>
        <rFont val="Times New Roman"/>
        <charset val="0"/>
      </rPr>
      <t>DN200</t>
    </r>
    <r>
      <rPr>
        <sz val="11"/>
        <rFont val="宋体"/>
        <charset val="134"/>
      </rPr>
      <t>双壁波纹管</t>
    </r>
    <r>
      <rPr>
        <sz val="11"/>
        <rFont val="Times New Roman"/>
        <charset val="0"/>
      </rPr>
      <t>1500</t>
    </r>
    <r>
      <rPr>
        <sz val="11"/>
        <rFont val="宋体"/>
        <charset val="134"/>
      </rPr>
      <t>米、</t>
    </r>
    <r>
      <rPr>
        <sz val="11"/>
        <rFont val="Times New Roman"/>
        <charset val="0"/>
      </rPr>
      <t>DN200pvc3800</t>
    </r>
    <r>
      <rPr>
        <sz val="11"/>
        <rFont val="宋体"/>
        <charset val="134"/>
      </rPr>
      <t>米、</t>
    </r>
    <r>
      <rPr>
        <sz val="11"/>
        <rFont val="Times New Roman"/>
        <charset val="0"/>
      </rPr>
      <t>DN160PVC5600</t>
    </r>
    <r>
      <rPr>
        <sz val="11"/>
        <rFont val="宋体"/>
        <charset val="134"/>
      </rPr>
      <t>米、</t>
    </r>
    <r>
      <rPr>
        <sz val="11"/>
        <rFont val="Times New Roman"/>
        <charset val="0"/>
      </rPr>
      <t>DN110PVC7000</t>
    </r>
    <r>
      <rPr>
        <sz val="11"/>
        <rFont val="宋体"/>
        <charset val="134"/>
      </rPr>
      <t>米、污水检查井</t>
    </r>
    <r>
      <rPr>
        <sz val="11"/>
        <rFont val="Times New Roman"/>
        <charset val="0"/>
      </rPr>
      <t>780</t>
    </r>
    <r>
      <rPr>
        <sz val="11"/>
        <rFont val="宋体"/>
        <charset val="134"/>
      </rPr>
      <t>座</t>
    </r>
    <r>
      <rPr>
        <sz val="11"/>
        <rFont val="Times New Roman"/>
        <charset val="0"/>
      </rPr>
      <t>,</t>
    </r>
    <r>
      <rPr>
        <sz val="11"/>
        <rFont val="宋体"/>
        <charset val="134"/>
      </rPr>
      <t>混凝土路面开挖恢复</t>
    </r>
    <r>
      <rPr>
        <sz val="11"/>
        <rFont val="Times New Roman"/>
        <charset val="0"/>
      </rPr>
      <t>3500m³</t>
    </r>
  </si>
  <si>
    <r>
      <rPr>
        <sz val="11"/>
        <rFont val="Times New Roman"/>
        <charset val="0"/>
      </rPr>
      <t>1.</t>
    </r>
    <r>
      <rPr>
        <sz val="11"/>
        <rFont val="宋体"/>
        <charset val="134"/>
      </rPr>
      <t>数量指标：安装污水管</t>
    </r>
    <r>
      <rPr>
        <sz val="11"/>
        <rFont val="Times New Roman"/>
        <charset val="0"/>
      </rPr>
      <t>DN400</t>
    </r>
    <r>
      <rPr>
        <sz val="11"/>
        <rFont val="宋体"/>
        <charset val="134"/>
      </rPr>
      <t>钢带波纹管</t>
    </r>
    <r>
      <rPr>
        <sz val="11"/>
        <rFont val="Times New Roman"/>
        <charset val="0"/>
      </rPr>
      <t>4500</t>
    </r>
    <r>
      <rPr>
        <sz val="11"/>
        <rFont val="宋体"/>
        <charset val="134"/>
      </rPr>
      <t>米、</t>
    </r>
    <r>
      <rPr>
        <sz val="11"/>
        <rFont val="Times New Roman"/>
        <charset val="0"/>
      </rPr>
      <t>DN300</t>
    </r>
    <r>
      <rPr>
        <sz val="11"/>
        <rFont val="宋体"/>
        <charset val="134"/>
      </rPr>
      <t>钢带波纹管</t>
    </r>
    <r>
      <rPr>
        <sz val="11"/>
        <rFont val="Times New Roman"/>
        <charset val="0"/>
      </rPr>
      <t>9800</t>
    </r>
    <r>
      <rPr>
        <sz val="11"/>
        <rFont val="宋体"/>
        <charset val="134"/>
      </rPr>
      <t>米、</t>
    </r>
    <r>
      <rPr>
        <sz val="11"/>
        <rFont val="Times New Roman"/>
        <charset val="0"/>
      </rPr>
      <t>DN200</t>
    </r>
    <r>
      <rPr>
        <sz val="11"/>
        <rFont val="宋体"/>
        <charset val="134"/>
      </rPr>
      <t>双壁波纹管</t>
    </r>
    <r>
      <rPr>
        <sz val="11"/>
        <rFont val="Times New Roman"/>
        <charset val="0"/>
      </rPr>
      <t>1500</t>
    </r>
    <r>
      <rPr>
        <sz val="11"/>
        <rFont val="宋体"/>
        <charset val="134"/>
      </rPr>
      <t>米、</t>
    </r>
    <r>
      <rPr>
        <sz val="11"/>
        <rFont val="Times New Roman"/>
        <charset val="0"/>
      </rPr>
      <t>DN200pvc3800</t>
    </r>
    <r>
      <rPr>
        <sz val="11"/>
        <rFont val="宋体"/>
        <charset val="134"/>
      </rPr>
      <t>米、</t>
    </r>
    <r>
      <rPr>
        <sz val="11"/>
        <rFont val="Times New Roman"/>
        <charset val="0"/>
      </rPr>
      <t>DN160PVC5600</t>
    </r>
    <r>
      <rPr>
        <sz val="11"/>
        <rFont val="宋体"/>
        <charset val="134"/>
      </rPr>
      <t>米、</t>
    </r>
    <r>
      <rPr>
        <sz val="11"/>
        <rFont val="Times New Roman"/>
        <charset val="0"/>
      </rPr>
      <t>DN110PVC7000</t>
    </r>
    <r>
      <rPr>
        <sz val="11"/>
        <rFont val="宋体"/>
        <charset val="134"/>
      </rPr>
      <t>米、污水检查井</t>
    </r>
    <r>
      <rPr>
        <sz val="11"/>
        <rFont val="Times New Roman"/>
        <charset val="0"/>
      </rPr>
      <t>780</t>
    </r>
    <r>
      <rPr>
        <sz val="11"/>
        <rFont val="宋体"/>
        <charset val="134"/>
      </rPr>
      <t>座；</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</si>
  <si>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t>光禄镇班刘村乡村建设示范村项目</t>
  </si>
  <si>
    <t>班刘村</t>
  </si>
  <si>
    <r>
      <rPr>
        <sz val="11"/>
        <rFont val="宋体"/>
        <charset val="134"/>
      </rPr>
      <t>安装污水管</t>
    </r>
    <r>
      <rPr>
        <sz val="11"/>
        <rFont val="Times New Roman"/>
        <charset val="0"/>
      </rPr>
      <t>DN400</t>
    </r>
    <r>
      <rPr>
        <sz val="11"/>
        <rFont val="宋体"/>
        <charset val="134"/>
      </rPr>
      <t>钢带波纹管</t>
    </r>
    <r>
      <rPr>
        <sz val="11"/>
        <rFont val="Times New Roman"/>
        <charset val="0"/>
      </rPr>
      <t>1500</t>
    </r>
    <r>
      <rPr>
        <sz val="11"/>
        <rFont val="宋体"/>
        <charset val="134"/>
      </rPr>
      <t>米、</t>
    </r>
    <r>
      <rPr>
        <sz val="11"/>
        <rFont val="Times New Roman"/>
        <charset val="0"/>
      </rPr>
      <t>DN300</t>
    </r>
    <r>
      <rPr>
        <sz val="11"/>
        <rFont val="宋体"/>
        <charset val="134"/>
      </rPr>
      <t>钢带波纹管</t>
    </r>
    <r>
      <rPr>
        <sz val="11"/>
        <rFont val="Times New Roman"/>
        <charset val="0"/>
      </rPr>
      <t>5078</t>
    </r>
    <r>
      <rPr>
        <sz val="11"/>
        <rFont val="宋体"/>
        <charset val="134"/>
      </rPr>
      <t>米、</t>
    </r>
    <r>
      <rPr>
        <sz val="11"/>
        <rFont val="Times New Roman"/>
        <charset val="0"/>
      </rPr>
      <t>DN200pvc1200</t>
    </r>
    <r>
      <rPr>
        <sz val="11"/>
        <rFont val="宋体"/>
        <charset val="134"/>
      </rPr>
      <t>米、</t>
    </r>
    <r>
      <rPr>
        <sz val="11"/>
        <rFont val="Times New Roman"/>
        <charset val="0"/>
      </rPr>
      <t>DN160PVC2300</t>
    </r>
    <r>
      <rPr>
        <sz val="11"/>
        <rFont val="宋体"/>
        <charset val="134"/>
      </rPr>
      <t>米、污水检查井</t>
    </r>
    <r>
      <rPr>
        <sz val="11"/>
        <rFont val="Times New Roman"/>
        <charset val="0"/>
      </rPr>
      <t>137</t>
    </r>
    <r>
      <rPr>
        <sz val="11"/>
        <rFont val="宋体"/>
        <charset val="134"/>
      </rPr>
      <t>座</t>
    </r>
    <r>
      <rPr>
        <sz val="11"/>
        <rFont val="Times New Roman"/>
        <charset val="0"/>
      </rPr>
      <t>,</t>
    </r>
    <r>
      <rPr>
        <sz val="11"/>
        <rFont val="宋体"/>
        <charset val="134"/>
      </rPr>
      <t>混凝土路面开挖恢复</t>
    </r>
    <r>
      <rPr>
        <sz val="11"/>
        <rFont val="Times New Roman"/>
        <charset val="0"/>
      </rPr>
      <t>2600m3</t>
    </r>
  </si>
  <si>
    <r>
      <rPr>
        <sz val="11"/>
        <rFont val="Times New Roman"/>
        <charset val="0"/>
      </rPr>
      <t>1.</t>
    </r>
    <r>
      <rPr>
        <sz val="11"/>
        <rFont val="宋体"/>
        <charset val="134"/>
      </rPr>
      <t>数量指标：安装污水管</t>
    </r>
    <r>
      <rPr>
        <sz val="11"/>
        <rFont val="Times New Roman"/>
        <charset val="0"/>
      </rPr>
      <t>DN400</t>
    </r>
    <r>
      <rPr>
        <sz val="11"/>
        <rFont val="宋体"/>
        <charset val="134"/>
      </rPr>
      <t>钢带波纹管</t>
    </r>
    <r>
      <rPr>
        <sz val="11"/>
        <rFont val="Times New Roman"/>
        <charset val="0"/>
      </rPr>
      <t>1500</t>
    </r>
    <r>
      <rPr>
        <sz val="11"/>
        <rFont val="宋体"/>
        <charset val="134"/>
      </rPr>
      <t>米、</t>
    </r>
    <r>
      <rPr>
        <sz val="11"/>
        <rFont val="Times New Roman"/>
        <charset val="0"/>
      </rPr>
      <t>DN300</t>
    </r>
    <r>
      <rPr>
        <sz val="11"/>
        <rFont val="宋体"/>
        <charset val="134"/>
      </rPr>
      <t>钢带波纹管</t>
    </r>
    <r>
      <rPr>
        <sz val="11"/>
        <rFont val="Times New Roman"/>
        <charset val="0"/>
      </rPr>
      <t>5078</t>
    </r>
    <r>
      <rPr>
        <sz val="11"/>
        <rFont val="宋体"/>
        <charset val="134"/>
      </rPr>
      <t>米、</t>
    </r>
    <r>
      <rPr>
        <sz val="11"/>
        <rFont val="Times New Roman"/>
        <charset val="0"/>
      </rPr>
      <t>DN200pvc1200</t>
    </r>
    <r>
      <rPr>
        <sz val="11"/>
        <rFont val="宋体"/>
        <charset val="134"/>
      </rPr>
      <t>米、</t>
    </r>
    <r>
      <rPr>
        <sz val="11"/>
        <rFont val="Times New Roman"/>
        <charset val="0"/>
      </rPr>
      <t>DN160PVC2300</t>
    </r>
    <r>
      <rPr>
        <sz val="11"/>
        <rFont val="宋体"/>
        <charset val="134"/>
      </rPr>
      <t>米、污水检查井</t>
    </r>
    <r>
      <rPr>
        <sz val="11"/>
        <rFont val="Times New Roman"/>
        <charset val="0"/>
      </rPr>
      <t>137</t>
    </r>
    <r>
      <rPr>
        <sz val="11"/>
        <rFont val="宋体"/>
        <charset val="134"/>
      </rPr>
      <t>座</t>
    </r>
    <r>
      <rPr>
        <sz val="11"/>
        <rFont val="Times New Roman"/>
        <charset val="0"/>
      </rPr>
      <t>,</t>
    </r>
    <r>
      <rPr>
        <sz val="11"/>
        <rFont val="宋体"/>
        <charset val="134"/>
      </rPr>
      <t>混凝土路面开挖恢复</t>
    </r>
    <r>
      <rPr>
        <sz val="11"/>
        <rFont val="Times New Roman"/>
        <charset val="0"/>
      </rPr>
      <t>2600m³</t>
    </r>
    <r>
      <rPr>
        <sz val="11"/>
        <rFont val="宋体"/>
        <charset val="134"/>
      </rPr>
      <t>；</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</si>
  <si>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t>光禄镇小邑村、吴海村乡村建设示范村项目</t>
  </si>
  <si>
    <r>
      <rPr>
        <sz val="11"/>
        <rFont val="宋体"/>
        <charset val="134"/>
      </rPr>
      <t>小邑村</t>
    </r>
    <r>
      <rPr>
        <sz val="11"/>
        <rFont val="Times New Roman"/>
        <charset val="0"/>
      </rPr>
      <t xml:space="preserve"> </t>
    </r>
    <r>
      <rPr>
        <sz val="11"/>
        <rFont val="宋体"/>
        <charset val="134"/>
      </rPr>
      <t>吴海村</t>
    </r>
  </si>
  <si>
    <r>
      <rPr>
        <sz val="11"/>
        <rFont val="宋体"/>
        <charset val="134"/>
      </rPr>
      <t>小邑村安装</t>
    </r>
    <r>
      <rPr>
        <sz val="11"/>
        <rFont val="Times New Roman"/>
        <charset val="0"/>
      </rPr>
      <t>DN300</t>
    </r>
    <r>
      <rPr>
        <sz val="11"/>
        <rFont val="宋体"/>
        <charset val="134"/>
      </rPr>
      <t>钢带波纹管</t>
    </r>
    <r>
      <rPr>
        <sz val="11"/>
        <rFont val="Times New Roman"/>
        <charset val="0"/>
      </rPr>
      <t>2200</t>
    </r>
    <r>
      <rPr>
        <sz val="11"/>
        <rFont val="宋体"/>
        <charset val="134"/>
      </rPr>
      <t>米、</t>
    </r>
    <r>
      <rPr>
        <sz val="11"/>
        <rFont val="Times New Roman"/>
        <charset val="0"/>
      </rPr>
      <t>DN200</t>
    </r>
    <r>
      <rPr>
        <sz val="11"/>
        <rFont val="宋体"/>
        <charset val="134"/>
      </rPr>
      <t>双壁波纹管</t>
    </r>
    <r>
      <rPr>
        <sz val="11"/>
        <rFont val="Times New Roman"/>
        <charset val="0"/>
      </rPr>
      <t>1000</t>
    </r>
    <r>
      <rPr>
        <sz val="11"/>
        <rFont val="宋体"/>
        <charset val="134"/>
      </rPr>
      <t>米、</t>
    </r>
    <r>
      <rPr>
        <sz val="11"/>
        <rFont val="Times New Roman"/>
        <charset val="0"/>
      </rPr>
      <t>DN110PVC</t>
    </r>
    <r>
      <rPr>
        <sz val="11"/>
        <rFont val="宋体"/>
        <charset val="134"/>
      </rPr>
      <t>管</t>
    </r>
    <r>
      <rPr>
        <sz val="11"/>
        <rFont val="Times New Roman"/>
        <charset val="0"/>
      </rPr>
      <t>1850</t>
    </r>
    <r>
      <rPr>
        <sz val="11"/>
        <rFont val="宋体"/>
        <charset val="134"/>
      </rPr>
      <t>米、检查井</t>
    </r>
    <r>
      <rPr>
        <sz val="11"/>
        <rFont val="Times New Roman"/>
        <charset val="0"/>
      </rPr>
      <t>60</t>
    </r>
    <r>
      <rPr>
        <sz val="11"/>
        <rFont val="宋体"/>
        <charset val="134"/>
      </rPr>
      <t>座，混凝土路面开挖恢复</t>
    </r>
    <r>
      <rPr>
        <sz val="11"/>
        <rFont val="Times New Roman"/>
        <charset val="0"/>
      </rPr>
      <t>2800m3</t>
    </r>
    <r>
      <rPr>
        <sz val="11"/>
        <rFont val="宋体"/>
        <charset val="134"/>
      </rPr>
      <t>；吴海村安装</t>
    </r>
    <r>
      <rPr>
        <sz val="11"/>
        <rFont val="Times New Roman"/>
        <charset val="0"/>
      </rPr>
      <t>DN300</t>
    </r>
    <r>
      <rPr>
        <sz val="11"/>
        <rFont val="宋体"/>
        <charset val="134"/>
      </rPr>
      <t>钢带波纹管</t>
    </r>
    <r>
      <rPr>
        <sz val="11"/>
        <rFont val="Times New Roman"/>
        <charset val="0"/>
      </rPr>
      <t>1300</t>
    </r>
    <r>
      <rPr>
        <sz val="11"/>
        <rFont val="宋体"/>
        <charset val="134"/>
      </rPr>
      <t>米、</t>
    </r>
    <r>
      <rPr>
        <sz val="11"/>
        <rFont val="Times New Roman"/>
        <charset val="0"/>
      </rPr>
      <t>DN200</t>
    </r>
    <r>
      <rPr>
        <sz val="11"/>
        <rFont val="宋体"/>
        <charset val="134"/>
      </rPr>
      <t>双壁波纹管</t>
    </r>
    <r>
      <rPr>
        <sz val="11"/>
        <rFont val="Times New Roman"/>
        <charset val="0"/>
      </rPr>
      <t>870</t>
    </r>
    <r>
      <rPr>
        <sz val="11"/>
        <rFont val="宋体"/>
        <charset val="134"/>
      </rPr>
      <t>米、</t>
    </r>
    <r>
      <rPr>
        <sz val="11"/>
        <rFont val="Times New Roman"/>
        <charset val="0"/>
      </rPr>
      <t>DN160PVC</t>
    </r>
    <r>
      <rPr>
        <sz val="11"/>
        <rFont val="宋体"/>
        <charset val="134"/>
      </rPr>
      <t>管</t>
    </r>
    <r>
      <rPr>
        <sz val="11"/>
        <rFont val="Times New Roman"/>
        <charset val="0"/>
      </rPr>
      <t>700</t>
    </r>
    <r>
      <rPr>
        <sz val="11"/>
        <rFont val="宋体"/>
        <charset val="134"/>
      </rPr>
      <t>米、</t>
    </r>
    <r>
      <rPr>
        <sz val="11"/>
        <rFont val="Times New Roman"/>
        <charset val="0"/>
      </rPr>
      <t>DN110PVC</t>
    </r>
    <r>
      <rPr>
        <sz val="11"/>
        <rFont val="宋体"/>
        <charset val="134"/>
      </rPr>
      <t>管</t>
    </r>
    <r>
      <rPr>
        <sz val="11"/>
        <rFont val="Times New Roman"/>
        <charset val="0"/>
      </rPr>
      <t>1000</t>
    </r>
    <r>
      <rPr>
        <sz val="11"/>
        <rFont val="宋体"/>
        <charset val="134"/>
      </rPr>
      <t>米、检查井</t>
    </r>
    <r>
      <rPr>
        <sz val="11"/>
        <rFont val="Times New Roman"/>
        <charset val="0"/>
      </rPr>
      <t>73</t>
    </r>
    <r>
      <rPr>
        <sz val="11"/>
        <rFont val="宋体"/>
        <charset val="134"/>
      </rPr>
      <t>座</t>
    </r>
    <r>
      <rPr>
        <sz val="11"/>
        <rFont val="Times New Roman"/>
        <charset val="0"/>
      </rPr>
      <t>,</t>
    </r>
    <r>
      <rPr>
        <sz val="11"/>
        <rFont val="宋体"/>
        <charset val="134"/>
      </rPr>
      <t>混凝土路面开挖恢复</t>
    </r>
    <r>
      <rPr>
        <sz val="11"/>
        <rFont val="Times New Roman"/>
        <charset val="0"/>
      </rPr>
      <t>2000m³</t>
    </r>
  </si>
  <si>
    <r>
      <rPr>
        <sz val="11"/>
        <rFont val="Times New Roman"/>
        <charset val="0"/>
      </rPr>
      <t>1.</t>
    </r>
    <r>
      <rPr>
        <sz val="11"/>
        <rFont val="宋体"/>
        <charset val="134"/>
      </rPr>
      <t>数量指标：小邑村安装</t>
    </r>
    <r>
      <rPr>
        <sz val="11"/>
        <rFont val="Times New Roman"/>
        <charset val="0"/>
      </rPr>
      <t>DN300</t>
    </r>
    <r>
      <rPr>
        <sz val="11"/>
        <rFont val="宋体"/>
        <charset val="134"/>
      </rPr>
      <t>钢带波纹管</t>
    </r>
    <r>
      <rPr>
        <sz val="11"/>
        <rFont val="Times New Roman"/>
        <charset val="0"/>
      </rPr>
      <t>2200</t>
    </r>
    <r>
      <rPr>
        <sz val="11"/>
        <rFont val="宋体"/>
        <charset val="134"/>
      </rPr>
      <t>米、</t>
    </r>
    <r>
      <rPr>
        <sz val="11"/>
        <rFont val="Times New Roman"/>
        <charset val="0"/>
      </rPr>
      <t>DN200</t>
    </r>
    <r>
      <rPr>
        <sz val="11"/>
        <rFont val="宋体"/>
        <charset val="134"/>
      </rPr>
      <t>双壁波纹管</t>
    </r>
    <r>
      <rPr>
        <sz val="11"/>
        <rFont val="Times New Roman"/>
        <charset val="0"/>
      </rPr>
      <t>1000</t>
    </r>
    <r>
      <rPr>
        <sz val="11"/>
        <rFont val="宋体"/>
        <charset val="134"/>
      </rPr>
      <t>米、</t>
    </r>
    <r>
      <rPr>
        <sz val="11"/>
        <rFont val="Times New Roman"/>
        <charset val="0"/>
      </rPr>
      <t>DN110PVC</t>
    </r>
    <r>
      <rPr>
        <sz val="11"/>
        <rFont val="宋体"/>
        <charset val="134"/>
      </rPr>
      <t>管</t>
    </r>
    <r>
      <rPr>
        <sz val="11"/>
        <rFont val="Times New Roman"/>
        <charset val="0"/>
      </rPr>
      <t>1850</t>
    </r>
    <r>
      <rPr>
        <sz val="11"/>
        <rFont val="宋体"/>
        <charset val="134"/>
      </rPr>
      <t>米、检查井</t>
    </r>
    <r>
      <rPr>
        <sz val="11"/>
        <rFont val="Times New Roman"/>
        <charset val="0"/>
      </rPr>
      <t>60</t>
    </r>
    <r>
      <rPr>
        <sz val="11"/>
        <rFont val="宋体"/>
        <charset val="134"/>
      </rPr>
      <t>座，混凝土路面开挖恢复</t>
    </r>
    <r>
      <rPr>
        <sz val="11"/>
        <rFont val="Times New Roman"/>
        <charset val="0"/>
      </rPr>
      <t>2800m3</t>
    </r>
    <r>
      <rPr>
        <sz val="11"/>
        <rFont val="宋体"/>
        <charset val="134"/>
      </rPr>
      <t>；吴海村安装</t>
    </r>
    <r>
      <rPr>
        <sz val="11"/>
        <rFont val="Times New Roman"/>
        <charset val="0"/>
      </rPr>
      <t>DN300</t>
    </r>
    <r>
      <rPr>
        <sz val="11"/>
        <rFont val="宋体"/>
        <charset val="134"/>
      </rPr>
      <t>钢带波纹管</t>
    </r>
    <r>
      <rPr>
        <sz val="11"/>
        <rFont val="Times New Roman"/>
        <charset val="0"/>
      </rPr>
      <t>1300</t>
    </r>
    <r>
      <rPr>
        <sz val="11"/>
        <rFont val="宋体"/>
        <charset val="134"/>
      </rPr>
      <t>米、</t>
    </r>
    <r>
      <rPr>
        <sz val="11"/>
        <rFont val="Times New Roman"/>
        <charset val="0"/>
      </rPr>
      <t>DN200</t>
    </r>
    <r>
      <rPr>
        <sz val="11"/>
        <rFont val="宋体"/>
        <charset val="134"/>
      </rPr>
      <t>双壁波纹管</t>
    </r>
    <r>
      <rPr>
        <sz val="11"/>
        <rFont val="Times New Roman"/>
        <charset val="0"/>
      </rPr>
      <t>870</t>
    </r>
    <r>
      <rPr>
        <sz val="11"/>
        <rFont val="宋体"/>
        <charset val="134"/>
      </rPr>
      <t>米、</t>
    </r>
    <r>
      <rPr>
        <sz val="11"/>
        <rFont val="Times New Roman"/>
        <charset val="0"/>
      </rPr>
      <t>DN160PVC</t>
    </r>
    <r>
      <rPr>
        <sz val="11"/>
        <rFont val="宋体"/>
        <charset val="134"/>
      </rPr>
      <t>管</t>
    </r>
    <r>
      <rPr>
        <sz val="11"/>
        <rFont val="Times New Roman"/>
        <charset val="0"/>
      </rPr>
      <t>700</t>
    </r>
    <r>
      <rPr>
        <sz val="11"/>
        <rFont val="宋体"/>
        <charset val="134"/>
      </rPr>
      <t>米、</t>
    </r>
    <r>
      <rPr>
        <sz val="11"/>
        <rFont val="Times New Roman"/>
        <charset val="0"/>
      </rPr>
      <t>DN110PVC</t>
    </r>
    <r>
      <rPr>
        <sz val="11"/>
        <rFont val="宋体"/>
        <charset val="134"/>
      </rPr>
      <t>管</t>
    </r>
    <r>
      <rPr>
        <sz val="11"/>
        <rFont val="Times New Roman"/>
        <charset val="0"/>
      </rPr>
      <t>1000</t>
    </r>
    <r>
      <rPr>
        <sz val="11"/>
        <rFont val="宋体"/>
        <charset val="134"/>
      </rPr>
      <t>米、检查井</t>
    </r>
    <r>
      <rPr>
        <sz val="11"/>
        <rFont val="Times New Roman"/>
        <charset val="0"/>
      </rPr>
      <t>73</t>
    </r>
    <r>
      <rPr>
        <sz val="11"/>
        <rFont val="宋体"/>
        <charset val="134"/>
      </rPr>
      <t>座</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</si>
  <si>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t>前场镇新街社区凉桥民族示范村建设项目</t>
  </si>
  <si>
    <r>
      <rPr>
        <sz val="11"/>
        <rFont val="宋体"/>
        <charset val="134"/>
      </rPr>
      <t>开挖排水沟</t>
    </r>
    <r>
      <rPr>
        <sz val="11"/>
        <rFont val="Times New Roman"/>
        <charset val="0"/>
      </rPr>
      <t>2</t>
    </r>
    <r>
      <rPr>
        <sz val="11"/>
        <rFont val="宋体"/>
        <charset val="134"/>
      </rPr>
      <t>条长</t>
    </r>
    <r>
      <rPr>
        <sz val="11"/>
        <rFont val="Times New Roman"/>
        <charset val="0"/>
      </rPr>
      <t>500</t>
    </r>
    <r>
      <rPr>
        <sz val="11"/>
        <rFont val="宋体"/>
        <charset val="134"/>
      </rPr>
      <t>米，砖砌体排水沟</t>
    </r>
    <r>
      <rPr>
        <sz val="11"/>
        <rFont val="Times New Roman"/>
        <charset val="0"/>
      </rPr>
      <t>2</t>
    </r>
    <r>
      <rPr>
        <sz val="11"/>
        <rFont val="宋体"/>
        <charset val="134"/>
      </rPr>
      <t>条长</t>
    </r>
    <r>
      <rPr>
        <sz val="11"/>
        <rFont val="Times New Roman"/>
        <charset val="0"/>
      </rPr>
      <t>500</t>
    </r>
    <r>
      <rPr>
        <sz val="11"/>
        <rFont val="宋体"/>
        <charset val="134"/>
      </rPr>
      <t>米；</t>
    </r>
    <r>
      <rPr>
        <sz val="11"/>
        <rFont val="Times New Roman"/>
        <charset val="0"/>
      </rPr>
      <t>2</t>
    </r>
    <r>
      <rPr>
        <sz val="11"/>
        <rFont val="宋体"/>
        <charset val="134"/>
      </rPr>
      <t>、凉桥集中安置点安装方形铁管安全护栏</t>
    </r>
    <r>
      <rPr>
        <sz val="11"/>
        <rFont val="Times New Roman"/>
        <charset val="0"/>
      </rPr>
      <t>290</t>
    </r>
    <r>
      <rPr>
        <sz val="11"/>
        <rFont val="宋体"/>
        <charset val="134"/>
      </rPr>
      <t>米</t>
    </r>
  </si>
  <si>
    <r>
      <rPr>
        <sz val="11"/>
        <rFont val="Times New Roman"/>
        <charset val="0"/>
      </rPr>
      <t>1.</t>
    </r>
    <r>
      <rPr>
        <sz val="11"/>
        <rFont val="宋体"/>
        <charset val="134"/>
      </rPr>
      <t>数量指标：开挖排水沟</t>
    </r>
    <r>
      <rPr>
        <sz val="11"/>
        <rFont val="Times New Roman"/>
        <charset val="0"/>
      </rPr>
      <t>2</t>
    </r>
    <r>
      <rPr>
        <sz val="11"/>
        <rFont val="宋体"/>
        <charset val="134"/>
      </rPr>
      <t>条长</t>
    </r>
    <r>
      <rPr>
        <sz val="11"/>
        <rFont val="Times New Roman"/>
        <charset val="0"/>
      </rPr>
      <t>500</t>
    </r>
    <r>
      <rPr>
        <sz val="11"/>
        <rFont val="宋体"/>
        <charset val="134"/>
      </rPr>
      <t>米，砖砌体排水沟</t>
    </r>
    <r>
      <rPr>
        <sz val="11"/>
        <rFont val="Times New Roman"/>
        <charset val="0"/>
      </rPr>
      <t>2</t>
    </r>
    <r>
      <rPr>
        <sz val="11"/>
        <rFont val="宋体"/>
        <charset val="134"/>
      </rPr>
      <t>条长</t>
    </r>
    <r>
      <rPr>
        <sz val="11"/>
        <rFont val="Times New Roman"/>
        <charset val="0"/>
      </rPr>
      <t>500</t>
    </r>
    <r>
      <rPr>
        <sz val="11"/>
        <rFont val="宋体"/>
        <charset val="134"/>
      </rPr>
      <t>米，凉桥集中安置点安装方形铁管安全护栏</t>
    </r>
    <r>
      <rPr>
        <sz val="11"/>
        <rFont val="Times New Roman"/>
        <charset val="0"/>
      </rPr>
      <t>290</t>
    </r>
    <r>
      <rPr>
        <sz val="11"/>
        <rFont val="宋体"/>
        <charset val="134"/>
      </rPr>
      <t>米；</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</si>
  <si>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t>官屯镇民族团结进步示范乡镇建设项目</t>
  </si>
  <si>
    <r>
      <rPr>
        <sz val="11"/>
        <rFont val="宋体"/>
        <charset val="134"/>
      </rPr>
      <t>官屯社区山坡村</t>
    </r>
    <r>
      <rPr>
        <sz val="11"/>
        <rFont val="Times New Roman"/>
        <charset val="0"/>
      </rPr>
      <t xml:space="preserve"> </t>
    </r>
    <r>
      <rPr>
        <sz val="11"/>
        <rFont val="宋体"/>
        <charset val="134"/>
      </rPr>
      <t>连厂村</t>
    </r>
    <r>
      <rPr>
        <sz val="11"/>
        <rFont val="Times New Roman"/>
        <charset val="0"/>
      </rPr>
      <t xml:space="preserve"> </t>
    </r>
    <r>
      <rPr>
        <sz val="11"/>
        <rFont val="宋体"/>
        <charset val="134"/>
      </rPr>
      <t>巴拉鲊村马游村</t>
    </r>
  </si>
  <si>
    <r>
      <rPr>
        <sz val="11"/>
        <rFont val="宋体"/>
        <charset val="134"/>
      </rPr>
      <t>场地硬化</t>
    </r>
    <r>
      <rPr>
        <sz val="11"/>
        <rFont val="Times New Roman"/>
        <charset val="134"/>
      </rPr>
      <t>3500</t>
    </r>
    <r>
      <rPr>
        <sz val="11"/>
        <rFont val="宋体"/>
        <charset val="134"/>
      </rPr>
      <t>平方米，浆砌石挡墙</t>
    </r>
    <r>
      <rPr>
        <sz val="11"/>
        <rFont val="Times New Roman"/>
        <charset val="134"/>
      </rPr>
      <t>260</t>
    </r>
    <r>
      <rPr>
        <sz val="11"/>
        <rFont val="宋体"/>
        <charset val="134"/>
      </rPr>
      <t>立方米，架设</t>
    </r>
    <r>
      <rPr>
        <sz val="11"/>
        <rFont val="Times New Roman"/>
        <charset val="134"/>
      </rPr>
      <t>dn300</t>
    </r>
    <r>
      <rPr>
        <sz val="11"/>
        <rFont val="宋体"/>
        <charset val="134"/>
      </rPr>
      <t>双壁波纹管排污主管</t>
    </r>
    <r>
      <rPr>
        <sz val="11"/>
        <rFont val="Times New Roman"/>
        <charset val="134"/>
      </rPr>
      <t>500</t>
    </r>
    <r>
      <rPr>
        <sz val="11"/>
        <rFont val="宋体"/>
        <charset val="134"/>
      </rPr>
      <t>米，</t>
    </r>
    <r>
      <rPr>
        <sz val="11"/>
        <rFont val="Times New Roman"/>
        <charset val="134"/>
      </rPr>
      <t>DN200PVC</t>
    </r>
    <r>
      <rPr>
        <sz val="11"/>
        <rFont val="宋体"/>
        <charset val="134"/>
      </rPr>
      <t>入户排污管</t>
    </r>
    <r>
      <rPr>
        <sz val="11"/>
        <rFont val="Times New Roman"/>
        <charset val="134"/>
      </rPr>
      <t>300</t>
    </r>
    <r>
      <rPr>
        <sz val="11"/>
        <rFont val="宋体"/>
        <charset val="134"/>
      </rPr>
      <t>米，检查井</t>
    </r>
    <r>
      <rPr>
        <sz val="11"/>
        <rFont val="Times New Roman"/>
        <charset val="134"/>
      </rPr>
      <t>12</t>
    </r>
    <r>
      <rPr>
        <sz val="11"/>
        <rFont val="宋体"/>
        <charset val="134"/>
      </rPr>
      <t>个，污水生态处理池</t>
    </r>
    <r>
      <rPr>
        <sz val="11"/>
        <rFont val="Times New Roman"/>
        <charset val="134"/>
      </rPr>
      <t>1</t>
    </r>
    <r>
      <rPr>
        <sz val="11"/>
        <rFont val="宋体"/>
        <charset val="134"/>
      </rPr>
      <t>座，排水沟加盖板</t>
    </r>
    <r>
      <rPr>
        <sz val="11"/>
        <rFont val="Times New Roman"/>
        <charset val="134"/>
      </rPr>
      <t>260</t>
    </r>
    <r>
      <rPr>
        <sz val="11"/>
        <rFont val="宋体"/>
        <charset val="134"/>
      </rPr>
      <t>米，民族村寨整体面貌提升</t>
    </r>
    <r>
      <rPr>
        <sz val="11"/>
        <rFont val="Times New Roman"/>
        <charset val="134"/>
      </rPr>
      <t>6300</t>
    </r>
    <r>
      <rPr>
        <sz val="11"/>
        <rFont val="宋体"/>
        <charset val="134"/>
      </rPr>
      <t>平方米，太阳能路灯</t>
    </r>
    <r>
      <rPr>
        <sz val="11"/>
        <rFont val="Times New Roman"/>
        <charset val="134"/>
      </rPr>
      <t>100</t>
    </r>
    <r>
      <rPr>
        <sz val="11"/>
        <rFont val="宋体"/>
        <charset val="134"/>
      </rPr>
      <t>盏</t>
    </r>
  </si>
  <si>
    <r>
      <rPr>
        <sz val="11"/>
        <rFont val="Times New Roman"/>
        <charset val="0"/>
      </rPr>
      <t>1.</t>
    </r>
    <r>
      <rPr>
        <sz val="11"/>
        <rFont val="宋体"/>
        <charset val="134"/>
      </rPr>
      <t>数量指标：场地硬化</t>
    </r>
    <r>
      <rPr>
        <sz val="11"/>
        <rFont val="Times New Roman"/>
        <charset val="0"/>
      </rPr>
      <t>3500</t>
    </r>
    <r>
      <rPr>
        <sz val="11"/>
        <rFont val="宋体"/>
        <charset val="134"/>
      </rPr>
      <t>平方米，浆砌石挡墙</t>
    </r>
    <r>
      <rPr>
        <sz val="11"/>
        <rFont val="Times New Roman"/>
        <charset val="0"/>
      </rPr>
      <t>260</t>
    </r>
    <r>
      <rPr>
        <sz val="11"/>
        <rFont val="宋体"/>
        <charset val="134"/>
      </rPr>
      <t>立方米，架设</t>
    </r>
    <r>
      <rPr>
        <sz val="11"/>
        <rFont val="Times New Roman"/>
        <charset val="0"/>
      </rPr>
      <t>dn300</t>
    </r>
    <r>
      <rPr>
        <sz val="11"/>
        <rFont val="宋体"/>
        <charset val="134"/>
      </rPr>
      <t>双壁波纹管排污主管</t>
    </r>
    <r>
      <rPr>
        <sz val="11"/>
        <rFont val="Times New Roman"/>
        <charset val="0"/>
      </rPr>
      <t>500</t>
    </r>
    <r>
      <rPr>
        <sz val="11"/>
        <rFont val="宋体"/>
        <charset val="134"/>
      </rPr>
      <t>米，</t>
    </r>
    <r>
      <rPr>
        <sz val="11"/>
        <rFont val="Times New Roman"/>
        <charset val="0"/>
      </rPr>
      <t>DN200PVC</t>
    </r>
    <r>
      <rPr>
        <sz val="11"/>
        <rFont val="宋体"/>
        <charset val="134"/>
      </rPr>
      <t>入户排污管</t>
    </r>
    <r>
      <rPr>
        <sz val="11"/>
        <rFont val="Times New Roman"/>
        <charset val="0"/>
      </rPr>
      <t>300</t>
    </r>
    <r>
      <rPr>
        <sz val="11"/>
        <rFont val="宋体"/>
        <charset val="134"/>
      </rPr>
      <t>米，检查井</t>
    </r>
    <r>
      <rPr>
        <sz val="11"/>
        <rFont val="Times New Roman"/>
        <charset val="0"/>
      </rPr>
      <t>12</t>
    </r>
    <r>
      <rPr>
        <sz val="11"/>
        <rFont val="宋体"/>
        <charset val="134"/>
      </rPr>
      <t>个，排水沟加盖板</t>
    </r>
    <r>
      <rPr>
        <sz val="11"/>
        <rFont val="Times New Roman"/>
        <charset val="0"/>
      </rPr>
      <t>260</t>
    </r>
    <r>
      <rPr>
        <sz val="11"/>
        <rFont val="宋体"/>
        <charset val="134"/>
      </rPr>
      <t>米，民族村寨整体面貌提升</t>
    </r>
    <r>
      <rPr>
        <sz val="11"/>
        <rFont val="Times New Roman"/>
        <charset val="0"/>
      </rPr>
      <t>6300</t>
    </r>
    <r>
      <rPr>
        <sz val="11"/>
        <rFont val="宋体"/>
        <charset val="134"/>
      </rPr>
      <t>平方米，太阳能路灯</t>
    </r>
    <r>
      <rPr>
        <sz val="11"/>
        <rFont val="Times New Roman"/>
        <charset val="0"/>
      </rPr>
      <t>100</t>
    </r>
    <r>
      <rPr>
        <sz val="11"/>
        <rFont val="宋体"/>
        <charset val="134"/>
      </rPr>
      <t>盏；</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</si>
  <si>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t>适中乡适中村大村民族团结进步示范村项目</t>
  </si>
  <si>
    <r>
      <rPr>
        <sz val="11"/>
        <rFont val="宋体"/>
        <charset val="134"/>
      </rPr>
      <t>村内道路修复长</t>
    </r>
    <r>
      <rPr>
        <sz val="11"/>
        <rFont val="Times New Roman"/>
        <charset val="0"/>
      </rPr>
      <t>400</t>
    </r>
    <r>
      <rPr>
        <sz val="11"/>
        <rFont val="宋体"/>
        <charset val="134"/>
      </rPr>
      <t>米（</t>
    </r>
    <r>
      <rPr>
        <sz val="11"/>
        <rFont val="Times New Roman"/>
        <charset val="0"/>
      </rPr>
      <t>C20</t>
    </r>
    <r>
      <rPr>
        <sz val="11"/>
        <rFont val="宋体"/>
        <charset val="134"/>
      </rPr>
      <t>混凝土），民族特色墙体外墙修缮改造</t>
    </r>
    <r>
      <rPr>
        <sz val="11"/>
        <rFont val="Times New Roman"/>
        <charset val="0"/>
      </rPr>
      <t>2500</t>
    </r>
    <r>
      <rPr>
        <sz val="11"/>
        <rFont val="宋体"/>
        <charset val="134"/>
      </rPr>
      <t>平方米</t>
    </r>
  </si>
  <si>
    <r>
      <rPr>
        <sz val="11"/>
        <rFont val="Times New Roman"/>
        <charset val="0"/>
      </rPr>
      <t>1.</t>
    </r>
    <r>
      <rPr>
        <sz val="11"/>
        <rFont val="宋体"/>
        <charset val="134"/>
      </rPr>
      <t>数量指标：村内道路修复长</t>
    </r>
    <r>
      <rPr>
        <sz val="11"/>
        <rFont val="Times New Roman"/>
        <charset val="0"/>
      </rPr>
      <t>400</t>
    </r>
    <r>
      <rPr>
        <sz val="11"/>
        <rFont val="宋体"/>
        <charset val="134"/>
      </rPr>
      <t>米，民族特色墙体外墙修缮改造</t>
    </r>
    <r>
      <rPr>
        <sz val="11"/>
        <rFont val="Times New Roman"/>
        <charset val="0"/>
      </rPr>
      <t>2500</t>
    </r>
    <r>
      <rPr>
        <sz val="11"/>
        <rFont val="宋体"/>
        <charset val="134"/>
      </rPr>
      <t>平方米；</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</si>
  <si>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t>光禄镇光禄社区宜居宜业和美示范村建设项目</t>
  </si>
  <si>
    <t>住房和城乡建设局</t>
  </si>
  <si>
    <r>
      <rPr>
        <sz val="11"/>
        <rFont val="宋体"/>
        <charset val="134"/>
      </rPr>
      <t>建</t>
    </r>
    <r>
      <rPr>
        <sz val="11"/>
        <rFont val="Times New Roman"/>
        <charset val="0"/>
      </rPr>
      <t>DN300</t>
    </r>
    <r>
      <rPr>
        <sz val="11"/>
        <rFont val="宋体"/>
        <charset val="134"/>
      </rPr>
      <t>钢带增强</t>
    </r>
    <r>
      <rPr>
        <sz val="11"/>
        <rFont val="Times New Roman"/>
        <charset val="0"/>
      </rPr>
      <t>PE</t>
    </r>
    <r>
      <rPr>
        <sz val="11"/>
        <rFont val="宋体"/>
        <charset val="134"/>
      </rPr>
      <t>螺旋波纹污水管网</t>
    </r>
    <r>
      <rPr>
        <sz val="11"/>
        <rFont val="Times New Roman"/>
        <charset val="0"/>
      </rPr>
      <t>0.64</t>
    </r>
    <r>
      <rPr>
        <sz val="11"/>
        <rFont val="宋体"/>
        <charset val="134"/>
      </rPr>
      <t>千米</t>
    </r>
    <r>
      <rPr>
        <sz val="11"/>
        <rFont val="Times New Roman"/>
        <charset val="0"/>
      </rPr>
      <t>,DN400</t>
    </r>
    <r>
      <rPr>
        <sz val="11"/>
        <rFont val="宋体"/>
        <charset val="134"/>
      </rPr>
      <t>钢带增强</t>
    </r>
    <r>
      <rPr>
        <sz val="11"/>
        <rFont val="Times New Roman"/>
        <charset val="0"/>
      </rPr>
      <t>PE</t>
    </r>
    <r>
      <rPr>
        <sz val="11"/>
        <rFont val="宋体"/>
        <charset val="134"/>
      </rPr>
      <t>螺旋波纹污水管网</t>
    </r>
    <r>
      <rPr>
        <sz val="11"/>
        <rFont val="Times New Roman"/>
        <charset val="0"/>
      </rPr>
      <t>2</t>
    </r>
    <r>
      <rPr>
        <sz val="11"/>
        <rFont val="宋体"/>
        <charset val="134"/>
      </rPr>
      <t>千米，</t>
    </r>
    <r>
      <rPr>
        <sz val="11"/>
        <rFont val="Times New Roman"/>
        <charset val="0"/>
      </rPr>
      <t>DN450PE</t>
    </r>
    <r>
      <rPr>
        <sz val="11"/>
        <rFont val="宋体"/>
        <charset val="134"/>
      </rPr>
      <t>管</t>
    </r>
    <r>
      <rPr>
        <sz val="11"/>
        <rFont val="Times New Roman"/>
        <charset val="0"/>
      </rPr>
      <t>0.1</t>
    </r>
    <r>
      <rPr>
        <sz val="11"/>
        <rFont val="宋体"/>
        <charset val="134"/>
      </rPr>
      <t>千米，钢筋混凝土承插管</t>
    </r>
    <r>
      <rPr>
        <sz val="11"/>
        <rFont val="Times New Roman"/>
        <charset val="0"/>
      </rPr>
      <t>0.12</t>
    </r>
    <r>
      <rPr>
        <sz val="11"/>
        <rFont val="宋体"/>
        <charset val="134"/>
      </rPr>
      <t>千米</t>
    </r>
    <r>
      <rPr>
        <sz val="11"/>
        <rFont val="Times New Roman"/>
        <charset val="0"/>
      </rPr>
      <t>,</t>
    </r>
    <r>
      <rPr>
        <sz val="11"/>
        <rFont val="宋体"/>
        <charset val="134"/>
      </rPr>
      <t>钢筋混凝土浇污水检查井</t>
    </r>
    <r>
      <rPr>
        <sz val="11"/>
        <rFont val="Times New Roman"/>
        <charset val="0"/>
      </rPr>
      <t>92</t>
    </r>
    <r>
      <rPr>
        <sz val="11"/>
        <rFont val="宋体"/>
        <charset val="134"/>
      </rPr>
      <t>座</t>
    </r>
  </si>
  <si>
    <r>
      <rPr>
        <sz val="11"/>
        <rFont val="Times New Roman"/>
        <charset val="0"/>
      </rPr>
      <t>1.</t>
    </r>
    <r>
      <rPr>
        <sz val="11"/>
        <rFont val="宋体"/>
        <charset val="134"/>
      </rPr>
      <t>数量指标：建</t>
    </r>
    <r>
      <rPr>
        <sz val="11"/>
        <rFont val="Times New Roman"/>
        <charset val="0"/>
      </rPr>
      <t>DN300</t>
    </r>
    <r>
      <rPr>
        <sz val="11"/>
        <rFont val="宋体"/>
        <charset val="134"/>
      </rPr>
      <t>钢带增强</t>
    </r>
    <r>
      <rPr>
        <sz val="11"/>
        <rFont val="Times New Roman"/>
        <charset val="0"/>
      </rPr>
      <t>PE</t>
    </r>
    <r>
      <rPr>
        <sz val="11"/>
        <rFont val="宋体"/>
        <charset val="134"/>
      </rPr>
      <t>螺旋波纹污水管网</t>
    </r>
    <r>
      <rPr>
        <sz val="11"/>
        <rFont val="Times New Roman"/>
        <charset val="0"/>
      </rPr>
      <t>0.64</t>
    </r>
    <r>
      <rPr>
        <sz val="11"/>
        <rFont val="宋体"/>
        <charset val="134"/>
      </rPr>
      <t>千米</t>
    </r>
    <r>
      <rPr>
        <sz val="11"/>
        <rFont val="Times New Roman"/>
        <charset val="0"/>
      </rPr>
      <t>,DN400</t>
    </r>
    <r>
      <rPr>
        <sz val="11"/>
        <rFont val="宋体"/>
        <charset val="134"/>
      </rPr>
      <t>钢带增强</t>
    </r>
    <r>
      <rPr>
        <sz val="11"/>
        <rFont val="Times New Roman"/>
        <charset val="0"/>
      </rPr>
      <t>PE</t>
    </r>
    <r>
      <rPr>
        <sz val="11"/>
        <rFont val="宋体"/>
        <charset val="134"/>
      </rPr>
      <t>螺旋波纹污水管网</t>
    </r>
    <r>
      <rPr>
        <sz val="11"/>
        <rFont val="Times New Roman"/>
        <charset val="0"/>
      </rPr>
      <t>2</t>
    </r>
    <r>
      <rPr>
        <sz val="11"/>
        <rFont val="宋体"/>
        <charset val="134"/>
      </rPr>
      <t>千米，</t>
    </r>
    <r>
      <rPr>
        <sz val="11"/>
        <rFont val="Times New Roman"/>
        <charset val="0"/>
      </rPr>
      <t>DN450PE</t>
    </r>
    <r>
      <rPr>
        <sz val="11"/>
        <rFont val="宋体"/>
        <charset val="134"/>
      </rPr>
      <t>管</t>
    </r>
    <r>
      <rPr>
        <sz val="11"/>
        <rFont val="Times New Roman"/>
        <charset val="0"/>
      </rPr>
      <t>0.1</t>
    </r>
    <r>
      <rPr>
        <sz val="11"/>
        <rFont val="宋体"/>
        <charset val="134"/>
      </rPr>
      <t>千米，钢筋混凝土承插管</t>
    </r>
    <r>
      <rPr>
        <sz val="11"/>
        <rFont val="Times New Roman"/>
        <charset val="0"/>
      </rPr>
      <t>0.12</t>
    </r>
    <r>
      <rPr>
        <sz val="11"/>
        <rFont val="宋体"/>
        <charset val="134"/>
      </rPr>
      <t>千米</t>
    </r>
    <r>
      <rPr>
        <sz val="11"/>
        <rFont val="Times New Roman"/>
        <charset val="0"/>
      </rPr>
      <t>,</t>
    </r>
    <r>
      <rPr>
        <sz val="11"/>
        <rFont val="宋体"/>
        <charset val="134"/>
      </rPr>
      <t>钢筋混凝土浇污水检查井</t>
    </r>
    <r>
      <rPr>
        <sz val="11"/>
        <rFont val="Times New Roman"/>
        <charset val="0"/>
      </rPr>
      <t>92</t>
    </r>
    <r>
      <rPr>
        <sz val="11"/>
        <rFont val="宋体"/>
        <charset val="134"/>
      </rPr>
      <t>座；</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</si>
  <si>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r>
      <rPr>
        <sz val="11"/>
        <rFont val="宋体"/>
        <charset val="134"/>
      </rPr>
      <t>栋川镇</t>
    </r>
    <r>
      <rPr>
        <sz val="11"/>
        <rFont val="Times New Roman"/>
        <charset val="0"/>
      </rPr>
      <t>2023</t>
    </r>
    <r>
      <rPr>
        <sz val="11"/>
        <rFont val="宋体"/>
        <charset val="134"/>
      </rPr>
      <t>年人居环境补短板建设项目</t>
    </r>
  </si>
  <si>
    <t>郭家凹</t>
  </si>
  <si>
    <r>
      <rPr>
        <sz val="11"/>
        <rFont val="宋体"/>
        <charset val="134"/>
      </rPr>
      <t>水池支砌浆砌石</t>
    </r>
    <r>
      <rPr>
        <sz val="11"/>
        <rFont val="Times New Roman"/>
        <charset val="0"/>
      </rPr>
      <t>64.5m³</t>
    </r>
    <r>
      <rPr>
        <sz val="11"/>
        <rFont val="宋体"/>
        <charset val="134"/>
      </rPr>
      <t>，土方开挖</t>
    </r>
    <r>
      <rPr>
        <sz val="11"/>
        <rFont val="Times New Roman"/>
        <charset val="0"/>
      </rPr>
      <t>250m³</t>
    </r>
    <r>
      <rPr>
        <sz val="11"/>
        <rFont val="宋体"/>
        <charset val="134"/>
      </rPr>
      <t>，架设</t>
    </r>
    <r>
      <rPr>
        <sz val="11"/>
        <rFont val="Times New Roman"/>
        <charset val="0"/>
      </rPr>
      <t>DN40mm</t>
    </r>
    <r>
      <rPr>
        <sz val="11"/>
        <rFont val="宋体"/>
        <charset val="134"/>
      </rPr>
      <t>镀锌钢管</t>
    </r>
    <r>
      <rPr>
        <sz val="11"/>
        <rFont val="Times New Roman"/>
        <charset val="0"/>
      </rPr>
      <t>180</t>
    </r>
    <r>
      <rPr>
        <sz val="11"/>
        <rFont val="宋体"/>
        <charset val="134"/>
      </rPr>
      <t>米；</t>
    </r>
    <r>
      <rPr>
        <sz val="11"/>
        <rFont val="Times New Roman"/>
        <charset val="0"/>
      </rPr>
      <t>2</t>
    </r>
    <r>
      <rPr>
        <sz val="11"/>
        <rFont val="宋体"/>
        <charset val="134"/>
      </rPr>
      <t>、村庄道路浇筑</t>
    </r>
    <r>
      <rPr>
        <sz val="11"/>
        <rFont val="Times New Roman"/>
        <charset val="0"/>
      </rPr>
      <t>C25</t>
    </r>
    <r>
      <rPr>
        <sz val="11"/>
        <rFont val="宋体"/>
        <charset val="134"/>
      </rPr>
      <t>混凝土路面</t>
    </r>
    <r>
      <rPr>
        <sz val="11"/>
        <rFont val="Times New Roman"/>
        <charset val="0"/>
      </rPr>
      <t>420</t>
    </r>
    <r>
      <rPr>
        <sz val="11"/>
        <rFont val="宋体"/>
        <charset val="134"/>
      </rPr>
      <t>米</t>
    </r>
  </si>
  <si>
    <r>
      <rPr>
        <sz val="11"/>
        <rFont val="Times New Roman"/>
        <charset val="0"/>
      </rPr>
      <t>1.</t>
    </r>
    <r>
      <rPr>
        <sz val="11"/>
        <rFont val="宋体"/>
        <charset val="134"/>
      </rPr>
      <t>数量指标：水池支砌浆砌石</t>
    </r>
    <r>
      <rPr>
        <sz val="11"/>
        <rFont val="Times New Roman"/>
        <charset val="0"/>
      </rPr>
      <t>64.5m³</t>
    </r>
    <r>
      <rPr>
        <sz val="11"/>
        <rFont val="宋体"/>
        <charset val="134"/>
      </rPr>
      <t>，土方开挖</t>
    </r>
    <r>
      <rPr>
        <sz val="11"/>
        <rFont val="Times New Roman"/>
        <charset val="0"/>
      </rPr>
      <t>250m³</t>
    </r>
    <r>
      <rPr>
        <sz val="11"/>
        <rFont val="宋体"/>
        <charset val="134"/>
      </rPr>
      <t>，架设</t>
    </r>
    <r>
      <rPr>
        <sz val="11"/>
        <rFont val="Times New Roman"/>
        <charset val="0"/>
      </rPr>
      <t>DN40mm</t>
    </r>
    <r>
      <rPr>
        <sz val="11"/>
        <rFont val="宋体"/>
        <charset val="134"/>
      </rPr>
      <t>镀锌钢管</t>
    </r>
    <r>
      <rPr>
        <sz val="11"/>
        <rFont val="Times New Roman"/>
        <charset val="0"/>
      </rPr>
      <t>180</t>
    </r>
    <r>
      <rPr>
        <sz val="11"/>
        <rFont val="宋体"/>
        <charset val="134"/>
      </rPr>
      <t>米；</t>
    </r>
    <r>
      <rPr>
        <sz val="11"/>
        <rFont val="Times New Roman"/>
        <charset val="0"/>
      </rPr>
      <t>2</t>
    </r>
    <r>
      <rPr>
        <sz val="11"/>
        <rFont val="宋体"/>
        <charset val="134"/>
      </rPr>
      <t>、村庄道路浇筑</t>
    </r>
    <r>
      <rPr>
        <sz val="11"/>
        <rFont val="Times New Roman"/>
        <charset val="0"/>
      </rPr>
      <t>C25</t>
    </r>
    <r>
      <rPr>
        <sz val="11"/>
        <rFont val="宋体"/>
        <charset val="134"/>
      </rPr>
      <t>混凝土路面</t>
    </r>
    <r>
      <rPr>
        <sz val="11"/>
        <rFont val="Times New Roman"/>
        <charset val="0"/>
      </rPr>
      <t>420</t>
    </r>
    <r>
      <rPr>
        <sz val="11"/>
        <rFont val="宋体"/>
        <charset val="134"/>
      </rPr>
      <t>米；</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</si>
  <si>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r>
      <rPr>
        <sz val="11"/>
        <rFont val="宋体"/>
        <charset val="134"/>
      </rPr>
      <t>官屯镇</t>
    </r>
    <r>
      <rPr>
        <sz val="11"/>
        <rFont val="Times New Roman"/>
        <charset val="0"/>
      </rPr>
      <t>2023</t>
    </r>
    <r>
      <rPr>
        <sz val="11"/>
        <rFont val="宋体"/>
        <charset val="134"/>
      </rPr>
      <t>年人居环境补短板建设项目</t>
    </r>
  </si>
  <si>
    <t>山坡村</t>
  </si>
  <si>
    <r>
      <rPr>
        <sz val="11"/>
        <rFont val="宋体"/>
        <charset val="134"/>
      </rPr>
      <t>安装电能路灯</t>
    </r>
    <r>
      <rPr>
        <sz val="11"/>
        <rFont val="Times New Roman"/>
        <charset val="0"/>
      </rPr>
      <t>20</t>
    </r>
    <r>
      <rPr>
        <sz val="11"/>
        <rFont val="宋体"/>
        <charset val="134"/>
      </rPr>
      <t>盏，安装太阳能路灯</t>
    </r>
    <r>
      <rPr>
        <sz val="11"/>
        <rFont val="Times New Roman"/>
        <charset val="0"/>
      </rPr>
      <t>20</t>
    </r>
    <r>
      <rPr>
        <sz val="11"/>
        <rFont val="宋体"/>
        <charset val="134"/>
      </rPr>
      <t>盏</t>
    </r>
  </si>
  <si>
    <r>
      <rPr>
        <sz val="11"/>
        <rFont val="Times New Roman"/>
        <charset val="0"/>
      </rPr>
      <t>1.</t>
    </r>
    <r>
      <rPr>
        <sz val="11"/>
        <rFont val="宋体"/>
        <charset val="134"/>
      </rPr>
      <t>数量指标：安装电能路灯</t>
    </r>
    <r>
      <rPr>
        <sz val="11"/>
        <rFont val="Times New Roman"/>
        <charset val="0"/>
      </rPr>
      <t>20</t>
    </r>
    <r>
      <rPr>
        <sz val="11"/>
        <rFont val="宋体"/>
        <charset val="134"/>
      </rPr>
      <t>盏，安装太阳能路灯</t>
    </r>
    <r>
      <rPr>
        <sz val="11"/>
        <rFont val="Times New Roman"/>
        <charset val="0"/>
      </rPr>
      <t>20</t>
    </r>
    <r>
      <rPr>
        <sz val="11"/>
        <rFont val="宋体"/>
        <charset val="134"/>
      </rPr>
      <t>盏；</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</si>
  <si>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r>
      <rPr>
        <sz val="11"/>
        <rFont val="宋体"/>
        <charset val="134"/>
      </rPr>
      <t>弥兴镇</t>
    </r>
    <r>
      <rPr>
        <sz val="11"/>
        <rFont val="Times New Roman"/>
        <charset val="0"/>
      </rPr>
      <t>2023</t>
    </r>
    <r>
      <rPr>
        <sz val="11"/>
        <rFont val="宋体"/>
        <charset val="134"/>
      </rPr>
      <t>年人居环境补短板建设项目</t>
    </r>
  </si>
  <si>
    <t>弥兴村朱街村官庄村大村村</t>
  </si>
  <si>
    <r>
      <rPr>
        <sz val="11"/>
        <rFont val="宋体"/>
        <charset val="134"/>
      </rPr>
      <t>弥兴村、朱街村、官庄村、大村村建垃圾房</t>
    </r>
    <r>
      <rPr>
        <sz val="11"/>
        <rFont val="Times New Roman"/>
        <charset val="0"/>
      </rPr>
      <t>4</t>
    </r>
    <r>
      <rPr>
        <sz val="11"/>
        <rFont val="宋体"/>
        <charset val="134"/>
      </rPr>
      <t>座、垃圾池</t>
    </r>
    <r>
      <rPr>
        <sz val="11"/>
        <rFont val="Times New Roman"/>
        <charset val="0"/>
      </rPr>
      <t>2</t>
    </r>
    <r>
      <rPr>
        <sz val="11"/>
        <rFont val="宋体"/>
        <charset val="134"/>
      </rPr>
      <t>座、排污沟长</t>
    </r>
    <r>
      <rPr>
        <sz val="11"/>
        <rFont val="Times New Roman"/>
        <charset val="0"/>
      </rPr>
      <t>200</t>
    </r>
    <r>
      <rPr>
        <sz val="11"/>
        <rFont val="宋体"/>
        <charset val="134"/>
      </rPr>
      <t>米、挡土墙</t>
    </r>
    <r>
      <rPr>
        <sz val="11"/>
        <rFont val="Times New Roman"/>
        <charset val="0"/>
      </rPr>
      <t>60m³</t>
    </r>
    <r>
      <rPr>
        <sz val="11"/>
        <rFont val="宋体"/>
        <charset val="134"/>
      </rPr>
      <t>、砖砌体</t>
    </r>
    <r>
      <rPr>
        <sz val="11"/>
        <rFont val="Times New Roman"/>
        <charset val="0"/>
      </rPr>
      <t>400</t>
    </r>
    <r>
      <rPr>
        <sz val="11"/>
        <rFont val="宋体"/>
        <charset val="134"/>
      </rPr>
      <t>米等基础设施建设</t>
    </r>
  </si>
  <si>
    <r>
      <rPr>
        <sz val="11"/>
        <rFont val="Times New Roman"/>
        <charset val="0"/>
      </rPr>
      <t>1.</t>
    </r>
    <r>
      <rPr>
        <sz val="11"/>
        <rFont val="宋体"/>
        <charset val="134"/>
      </rPr>
      <t>数量指标：建垃圾房</t>
    </r>
    <r>
      <rPr>
        <sz val="11"/>
        <rFont val="Times New Roman"/>
        <charset val="0"/>
      </rPr>
      <t>4</t>
    </r>
    <r>
      <rPr>
        <sz val="11"/>
        <rFont val="宋体"/>
        <charset val="134"/>
      </rPr>
      <t>座、垃圾池</t>
    </r>
    <r>
      <rPr>
        <sz val="11"/>
        <rFont val="Times New Roman"/>
        <charset val="0"/>
      </rPr>
      <t>2</t>
    </r>
    <r>
      <rPr>
        <sz val="11"/>
        <rFont val="宋体"/>
        <charset val="134"/>
      </rPr>
      <t>座、排污沟长</t>
    </r>
    <r>
      <rPr>
        <sz val="11"/>
        <rFont val="Times New Roman"/>
        <charset val="0"/>
      </rPr>
      <t>200</t>
    </r>
    <r>
      <rPr>
        <sz val="11"/>
        <rFont val="宋体"/>
        <charset val="134"/>
      </rPr>
      <t>米、挡土墙</t>
    </r>
    <r>
      <rPr>
        <sz val="11"/>
        <rFont val="Times New Roman"/>
        <charset val="0"/>
      </rPr>
      <t>60m³</t>
    </r>
    <r>
      <rPr>
        <sz val="11"/>
        <rFont val="宋体"/>
        <charset val="134"/>
      </rPr>
      <t>、砖砌体</t>
    </r>
    <r>
      <rPr>
        <sz val="11"/>
        <rFont val="Times New Roman"/>
        <charset val="0"/>
      </rPr>
      <t>400</t>
    </r>
    <r>
      <rPr>
        <sz val="11"/>
        <rFont val="宋体"/>
        <charset val="134"/>
      </rPr>
      <t>米；</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</si>
  <si>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r>
      <rPr>
        <sz val="11"/>
        <rFont val="宋体"/>
        <charset val="134"/>
      </rPr>
      <t>光禄镇</t>
    </r>
    <r>
      <rPr>
        <sz val="11"/>
        <rFont val="Times New Roman"/>
        <charset val="0"/>
      </rPr>
      <t>2023</t>
    </r>
    <r>
      <rPr>
        <sz val="11"/>
        <rFont val="宋体"/>
        <charset val="134"/>
      </rPr>
      <t>年人居环境补短板建设项目</t>
    </r>
  </si>
  <si>
    <t>江尾村</t>
  </si>
  <si>
    <r>
      <rPr>
        <sz val="11"/>
        <rFont val="宋体"/>
        <charset val="134"/>
      </rPr>
      <t>庄房组村庄道路硬化</t>
    </r>
    <r>
      <rPr>
        <sz val="11"/>
        <rFont val="Times New Roman"/>
        <charset val="0"/>
      </rPr>
      <t>370</t>
    </r>
    <r>
      <rPr>
        <sz val="11"/>
        <rFont val="宋体"/>
        <charset val="134"/>
      </rPr>
      <t>米</t>
    </r>
  </si>
  <si>
    <r>
      <rPr>
        <sz val="11"/>
        <rFont val="Times New Roman"/>
        <charset val="0"/>
      </rPr>
      <t>1.</t>
    </r>
    <r>
      <rPr>
        <sz val="11"/>
        <rFont val="宋体"/>
        <charset val="134"/>
      </rPr>
      <t>数量指标：庄房组村庄道路硬化</t>
    </r>
    <r>
      <rPr>
        <sz val="11"/>
        <rFont val="Times New Roman"/>
        <charset val="0"/>
      </rPr>
      <t>370</t>
    </r>
    <r>
      <rPr>
        <sz val="11"/>
        <rFont val="宋体"/>
        <charset val="134"/>
      </rPr>
      <t>米；</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</si>
  <si>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r>
      <rPr>
        <sz val="11"/>
        <rFont val="宋体"/>
        <charset val="134"/>
      </rPr>
      <t>适中乡</t>
    </r>
    <r>
      <rPr>
        <sz val="11"/>
        <rFont val="Times New Roman"/>
        <charset val="0"/>
      </rPr>
      <t>2023</t>
    </r>
    <r>
      <rPr>
        <sz val="11"/>
        <rFont val="宋体"/>
        <charset val="134"/>
      </rPr>
      <t>年人居环境补短板建设项目</t>
    </r>
  </si>
  <si>
    <r>
      <rPr>
        <sz val="11"/>
        <rFont val="宋体"/>
        <charset val="134"/>
      </rPr>
      <t>排污主水管</t>
    </r>
    <r>
      <rPr>
        <sz val="11"/>
        <rFont val="Times New Roman"/>
        <charset val="0"/>
      </rPr>
      <t>DN300mm</t>
    </r>
    <r>
      <rPr>
        <sz val="11"/>
        <rFont val="宋体"/>
        <charset val="134"/>
      </rPr>
      <t>钢带增强聚乙烯螺旋波纹管长</t>
    </r>
    <r>
      <rPr>
        <sz val="11"/>
        <rFont val="Times New Roman"/>
        <charset val="0"/>
      </rPr>
      <t>324</t>
    </r>
    <r>
      <rPr>
        <sz val="11"/>
        <rFont val="宋体"/>
        <charset val="134"/>
      </rPr>
      <t>米，排污沟</t>
    </r>
    <r>
      <rPr>
        <sz val="11"/>
        <rFont val="Times New Roman"/>
        <charset val="0"/>
      </rPr>
      <t>c20</t>
    </r>
    <r>
      <rPr>
        <sz val="11"/>
        <rFont val="宋体"/>
        <charset val="134"/>
      </rPr>
      <t>砼浇筑长</t>
    </r>
    <r>
      <rPr>
        <sz val="11"/>
        <rFont val="Times New Roman"/>
        <charset val="0"/>
      </rPr>
      <t>69</t>
    </r>
    <r>
      <rPr>
        <sz val="11"/>
        <rFont val="宋体"/>
        <charset val="134"/>
      </rPr>
      <t>米，道路修复</t>
    </r>
    <r>
      <rPr>
        <sz val="11"/>
        <rFont val="Times New Roman"/>
        <charset val="0"/>
      </rPr>
      <t>21</t>
    </r>
    <r>
      <rPr>
        <sz val="11"/>
        <rFont val="宋体"/>
        <charset val="134"/>
      </rPr>
      <t>米，排污沟盖板浇筑</t>
    </r>
    <r>
      <rPr>
        <sz val="11"/>
        <rFont val="Times New Roman"/>
        <charset val="0"/>
      </rPr>
      <t>126</t>
    </r>
    <r>
      <rPr>
        <sz val="11"/>
        <rFont val="宋体"/>
        <charset val="134"/>
      </rPr>
      <t>米</t>
    </r>
  </si>
  <si>
    <r>
      <rPr>
        <sz val="11"/>
        <rFont val="Times New Roman"/>
        <charset val="0"/>
      </rPr>
      <t>1.</t>
    </r>
    <r>
      <rPr>
        <sz val="11"/>
        <rFont val="宋体"/>
        <charset val="134"/>
      </rPr>
      <t>数量指标：排污主水管</t>
    </r>
    <r>
      <rPr>
        <sz val="11"/>
        <rFont val="Times New Roman"/>
        <charset val="0"/>
      </rPr>
      <t>DN300mm</t>
    </r>
    <r>
      <rPr>
        <sz val="11"/>
        <rFont val="宋体"/>
        <charset val="134"/>
      </rPr>
      <t>钢带增强聚乙烯螺旋波纹管长</t>
    </r>
    <r>
      <rPr>
        <sz val="11"/>
        <rFont val="Times New Roman"/>
        <charset val="0"/>
      </rPr>
      <t>324</t>
    </r>
    <r>
      <rPr>
        <sz val="11"/>
        <rFont val="宋体"/>
        <charset val="134"/>
      </rPr>
      <t>米，排污沟</t>
    </r>
    <r>
      <rPr>
        <sz val="11"/>
        <rFont val="Times New Roman"/>
        <charset val="0"/>
      </rPr>
      <t>c20</t>
    </r>
    <r>
      <rPr>
        <sz val="11"/>
        <rFont val="宋体"/>
        <charset val="134"/>
      </rPr>
      <t>砼浇筑长</t>
    </r>
    <r>
      <rPr>
        <sz val="11"/>
        <rFont val="Times New Roman"/>
        <charset val="0"/>
      </rPr>
      <t>69</t>
    </r>
    <r>
      <rPr>
        <sz val="11"/>
        <rFont val="宋体"/>
        <charset val="134"/>
      </rPr>
      <t>米，道路修复</t>
    </r>
    <r>
      <rPr>
        <sz val="11"/>
        <rFont val="Times New Roman"/>
        <charset val="0"/>
      </rPr>
      <t>21</t>
    </r>
    <r>
      <rPr>
        <sz val="11"/>
        <rFont val="宋体"/>
        <charset val="134"/>
      </rPr>
      <t>米，排污沟盖板浇筑</t>
    </r>
    <r>
      <rPr>
        <sz val="11"/>
        <rFont val="Times New Roman"/>
        <charset val="0"/>
      </rPr>
      <t>126</t>
    </r>
    <r>
      <rPr>
        <sz val="11"/>
        <rFont val="宋体"/>
        <charset val="134"/>
      </rPr>
      <t>米；</t>
    </r>
    <r>
      <rPr>
        <sz val="11"/>
        <rFont val="Times New Roman"/>
        <charset val="134"/>
      </rPr>
      <t>2.</t>
    </r>
    <r>
      <rPr>
        <sz val="11"/>
        <rFont val="宋体"/>
        <charset val="134"/>
      </rPr>
      <t>质量指标</t>
    </r>
    <r>
      <rPr>
        <sz val="11"/>
        <rFont val="Times New Roman"/>
        <charset val="134"/>
      </rPr>
      <t>:</t>
    </r>
    <r>
      <rPr>
        <sz val="11"/>
        <rFont val="宋体"/>
        <charset val="134"/>
      </rPr>
      <t>工程验收合格率</t>
    </r>
    <r>
      <rPr>
        <sz val="11"/>
        <rFont val="Times New Roman"/>
        <charset val="134"/>
      </rPr>
      <t>100%</t>
    </r>
    <r>
      <rPr>
        <sz val="11"/>
        <rFont val="宋体"/>
        <charset val="134"/>
      </rPr>
      <t>；</t>
    </r>
    <r>
      <rPr>
        <sz val="11"/>
        <rFont val="Times New Roman"/>
        <charset val="134"/>
      </rPr>
      <t>3.</t>
    </r>
    <r>
      <rPr>
        <sz val="11"/>
        <rFont val="宋体"/>
        <charset val="134"/>
      </rPr>
      <t>时效指标：当年开工率</t>
    </r>
    <r>
      <rPr>
        <sz val="11"/>
        <rFont val="Times New Roman"/>
        <charset val="134"/>
      </rPr>
      <t>100%</t>
    </r>
    <r>
      <rPr>
        <sz val="11"/>
        <rFont val="宋体"/>
        <charset val="134"/>
      </rPr>
      <t>；</t>
    </r>
    <r>
      <rPr>
        <sz val="11"/>
        <rFont val="Times New Roman"/>
        <charset val="134"/>
      </rPr>
      <t>4.</t>
    </r>
    <r>
      <rPr>
        <sz val="11"/>
        <rFont val="宋体"/>
        <charset val="134"/>
      </rPr>
      <t>满意度指标：受益人口满意度</t>
    </r>
    <r>
      <rPr>
        <sz val="11"/>
        <rFont val="Times New Roman"/>
        <charset val="134"/>
      </rPr>
      <t>≥95%</t>
    </r>
    <r>
      <rPr>
        <sz val="11"/>
        <rFont val="宋体"/>
        <charset val="134"/>
      </rPr>
      <t>。</t>
    </r>
  </si>
  <si>
    <r>
      <rPr>
        <sz val="11"/>
        <rFont val="宋体"/>
        <charset val="134"/>
      </rPr>
      <t>大河口乡</t>
    </r>
    <r>
      <rPr>
        <sz val="11"/>
        <rFont val="Times New Roman"/>
        <charset val="0"/>
      </rPr>
      <t>2023</t>
    </r>
    <r>
      <rPr>
        <sz val="11"/>
        <rFont val="宋体"/>
        <charset val="134"/>
      </rPr>
      <t>年人居环境补短板建设项目</t>
    </r>
  </si>
  <si>
    <t>涟水村</t>
  </si>
  <si>
    <r>
      <rPr>
        <sz val="11"/>
        <rFont val="宋体"/>
        <charset val="134"/>
      </rPr>
      <t>防护围栏</t>
    </r>
    <r>
      <rPr>
        <sz val="11"/>
        <rFont val="Times New Roman"/>
        <charset val="0"/>
      </rPr>
      <t>180</t>
    </r>
    <r>
      <rPr>
        <sz val="11"/>
        <rFont val="宋体"/>
        <charset val="134"/>
      </rPr>
      <t>米，砖砌体铺设地面</t>
    </r>
    <r>
      <rPr>
        <sz val="11"/>
        <rFont val="Times New Roman"/>
        <charset val="0"/>
      </rPr>
      <t>190</t>
    </r>
    <r>
      <rPr>
        <sz val="11"/>
        <rFont val="宋体"/>
        <charset val="134"/>
      </rPr>
      <t>平方米，</t>
    </r>
    <r>
      <rPr>
        <sz val="11"/>
        <rFont val="Times New Roman"/>
        <charset val="0"/>
      </rPr>
      <t>C20</t>
    </r>
    <r>
      <rPr>
        <sz val="11"/>
        <rFont val="宋体"/>
        <charset val="134"/>
      </rPr>
      <t>砼地板浇筑</t>
    </r>
    <r>
      <rPr>
        <sz val="11"/>
        <rFont val="Times New Roman"/>
        <charset val="0"/>
      </rPr>
      <t>212</t>
    </r>
    <r>
      <rPr>
        <sz val="11"/>
        <rFont val="宋体"/>
        <charset val="134"/>
      </rPr>
      <t>立方米</t>
    </r>
  </si>
  <si>
    <r>
      <rPr>
        <sz val="11"/>
        <rFont val="Times New Roman"/>
        <charset val="0"/>
      </rPr>
      <t>1.</t>
    </r>
    <r>
      <rPr>
        <sz val="11"/>
        <rFont val="宋体"/>
        <charset val="134"/>
      </rPr>
      <t>数量指标：防护围栏</t>
    </r>
    <r>
      <rPr>
        <sz val="11"/>
        <rFont val="Times New Roman"/>
        <charset val="0"/>
      </rPr>
      <t>180</t>
    </r>
    <r>
      <rPr>
        <sz val="11"/>
        <rFont val="宋体"/>
        <charset val="134"/>
      </rPr>
      <t>米，砖砌体铺设地面</t>
    </r>
    <r>
      <rPr>
        <sz val="11"/>
        <rFont val="Times New Roman"/>
        <charset val="0"/>
      </rPr>
      <t>190</t>
    </r>
    <r>
      <rPr>
        <sz val="11"/>
        <rFont val="宋体"/>
        <charset val="134"/>
      </rPr>
      <t>平方米，</t>
    </r>
    <r>
      <rPr>
        <sz val="11"/>
        <rFont val="Times New Roman"/>
        <charset val="0"/>
      </rPr>
      <t>C20</t>
    </r>
    <r>
      <rPr>
        <sz val="11"/>
        <rFont val="宋体"/>
        <charset val="134"/>
      </rPr>
      <t>砼地板浇筑</t>
    </r>
    <r>
      <rPr>
        <sz val="11"/>
        <rFont val="Times New Roman"/>
        <charset val="0"/>
      </rPr>
      <t>212</t>
    </r>
    <r>
      <rPr>
        <sz val="11"/>
        <rFont val="宋体"/>
        <charset val="134"/>
      </rPr>
      <t>立方米；</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</si>
  <si>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r>
      <rPr>
        <sz val="11"/>
        <rFont val="宋体"/>
        <charset val="134"/>
      </rPr>
      <t>左门乡</t>
    </r>
    <r>
      <rPr>
        <sz val="11"/>
        <rFont val="Times New Roman"/>
        <charset val="0"/>
      </rPr>
      <t>2023</t>
    </r>
    <r>
      <rPr>
        <sz val="11"/>
        <rFont val="宋体"/>
        <charset val="134"/>
      </rPr>
      <t>年人居环境补短板建设项目</t>
    </r>
  </si>
  <si>
    <t>左门村</t>
  </si>
  <si>
    <r>
      <rPr>
        <sz val="11"/>
        <rFont val="宋体"/>
        <charset val="134"/>
      </rPr>
      <t>安装</t>
    </r>
    <r>
      <rPr>
        <sz val="11"/>
        <rFont val="Times New Roman"/>
        <charset val="0"/>
      </rPr>
      <t>DN160PVC</t>
    </r>
    <r>
      <rPr>
        <sz val="11"/>
        <rFont val="宋体"/>
        <charset val="134"/>
      </rPr>
      <t>污水主管</t>
    </r>
    <r>
      <rPr>
        <sz val="11"/>
        <rFont val="Times New Roman"/>
        <charset val="0"/>
      </rPr>
      <t>115</t>
    </r>
    <r>
      <rPr>
        <sz val="11"/>
        <rFont val="宋体"/>
        <charset val="134"/>
      </rPr>
      <t>米，</t>
    </r>
    <r>
      <rPr>
        <sz val="11"/>
        <rFont val="Times New Roman"/>
        <charset val="0"/>
      </rPr>
      <t>DN110PVC</t>
    </r>
    <r>
      <rPr>
        <sz val="11"/>
        <rFont val="宋体"/>
        <charset val="134"/>
      </rPr>
      <t>污水分管</t>
    </r>
    <r>
      <rPr>
        <sz val="11"/>
        <rFont val="Times New Roman"/>
        <charset val="0"/>
      </rPr>
      <t>210</t>
    </r>
    <r>
      <rPr>
        <sz val="11"/>
        <rFont val="宋体"/>
        <charset val="134"/>
      </rPr>
      <t>米，路面混凝土浇筑</t>
    </r>
    <r>
      <rPr>
        <sz val="11"/>
        <rFont val="Times New Roman"/>
        <charset val="0"/>
      </rPr>
      <t>12m³</t>
    </r>
  </si>
  <si>
    <r>
      <rPr>
        <sz val="11"/>
        <rFont val="Times New Roman"/>
        <charset val="0"/>
      </rPr>
      <t>1.</t>
    </r>
    <r>
      <rPr>
        <sz val="11"/>
        <rFont val="宋体"/>
        <charset val="134"/>
      </rPr>
      <t>数量指标：安装</t>
    </r>
    <r>
      <rPr>
        <sz val="11"/>
        <rFont val="Times New Roman"/>
        <charset val="134"/>
      </rPr>
      <t>DN160PVC</t>
    </r>
    <r>
      <rPr>
        <sz val="11"/>
        <rFont val="宋体"/>
        <charset val="134"/>
      </rPr>
      <t>污水主管</t>
    </r>
    <r>
      <rPr>
        <sz val="11"/>
        <rFont val="Times New Roman"/>
        <charset val="134"/>
      </rPr>
      <t>115</t>
    </r>
    <r>
      <rPr>
        <sz val="11"/>
        <rFont val="宋体"/>
        <charset val="134"/>
      </rPr>
      <t>米，</t>
    </r>
    <r>
      <rPr>
        <sz val="11"/>
        <rFont val="Times New Roman"/>
        <charset val="134"/>
      </rPr>
      <t>DN110PVC</t>
    </r>
    <r>
      <rPr>
        <sz val="11"/>
        <rFont val="宋体"/>
        <charset val="134"/>
      </rPr>
      <t>污水分管</t>
    </r>
    <r>
      <rPr>
        <sz val="11"/>
        <rFont val="Times New Roman"/>
        <charset val="134"/>
      </rPr>
      <t>210</t>
    </r>
    <r>
      <rPr>
        <sz val="11"/>
        <rFont val="宋体"/>
        <charset val="134"/>
      </rPr>
      <t>米，路面混凝土浇筑</t>
    </r>
    <r>
      <rPr>
        <sz val="11"/>
        <rFont val="Times New Roman"/>
        <charset val="134"/>
      </rPr>
      <t>12m³</t>
    </r>
    <r>
      <rPr>
        <sz val="11"/>
        <rFont val="宋体"/>
        <charset val="134"/>
      </rPr>
      <t>；</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</si>
  <si>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r>
      <rPr>
        <sz val="11"/>
        <rFont val="宋体"/>
        <charset val="134"/>
      </rPr>
      <t>前场镇</t>
    </r>
    <r>
      <rPr>
        <sz val="11"/>
        <rFont val="Times New Roman"/>
        <charset val="0"/>
      </rPr>
      <t>2023</t>
    </r>
    <r>
      <rPr>
        <sz val="11"/>
        <rFont val="宋体"/>
        <charset val="134"/>
      </rPr>
      <t>年人居环境补短板建设项目</t>
    </r>
  </si>
  <si>
    <t>稗子田村、新街社区</t>
  </si>
  <si>
    <r>
      <rPr>
        <sz val="11"/>
        <rFont val="宋体"/>
        <charset val="134"/>
      </rPr>
      <t>污水管网埋设</t>
    </r>
    <r>
      <rPr>
        <sz val="11"/>
        <rFont val="Times New Roman"/>
        <charset val="0"/>
      </rPr>
      <t>DN200PE</t>
    </r>
    <r>
      <rPr>
        <sz val="11"/>
        <rFont val="宋体"/>
        <charset val="134"/>
      </rPr>
      <t>管</t>
    </r>
    <r>
      <rPr>
        <sz val="11"/>
        <rFont val="Times New Roman"/>
        <charset val="0"/>
      </rPr>
      <t>51.2</t>
    </r>
    <r>
      <rPr>
        <sz val="11"/>
        <rFont val="宋体"/>
        <charset val="134"/>
      </rPr>
      <t>米、</t>
    </r>
    <r>
      <rPr>
        <sz val="11"/>
        <rFont val="Times New Roman"/>
        <charset val="0"/>
      </rPr>
      <t>DN110PE</t>
    </r>
    <r>
      <rPr>
        <sz val="11"/>
        <rFont val="宋体"/>
        <charset val="134"/>
      </rPr>
      <t>管</t>
    </r>
    <r>
      <rPr>
        <sz val="11"/>
        <rFont val="Times New Roman"/>
        <charset val="0"/>
      </rPr>
      <t>158</t>
    </r>
    <r>
      <rPr>
        <sz val="11"/>
        <rFont val="宋体"/>
        <charset val="134"/>
      </rPr>
      <t>米；村内道路修复、硬化</t>
    </r>
    <r>
      <rPr>
        <sz val="11"/>
        <rFont val="Times New Roman"/>
        <charset val="0"/>
      </rPr>
      <t>C25</t>
    </r>
    <r>
      <rPr>
        <sz val="11"/>
        <rFont val="宋体"/>
        <charset val="134"/>
      </rPr>
      <t>砼</t>
    </r>
    <r>
      <rPr>
        <sz val="11"/>
        <rFont val="Times New Roman"/>
        <charset val="0"/>
      </rPr>
      <t>43m³</t>
    </r>
    <r>
      <rPr>
        <sz val="11"/>
        <rFont val="宋体"/>
        <charset val="134"/>
      </rPr>
      <t>；支砌砖砌体挡墙</t>
    </r>
    <r>
      <rPr>
        <sz val="11"/>
        <rFont val="Times New Roman"/>
        <charset val="0"/>
      </rPr>
      <t>31m³</t>
    </r>
    <r>
      <rPr>
        <sz val="11"/>
        <rFont val="宋体"/>
        <charset val="134"/>
      </rPr>
      <t>；支砌砖砌体</t>
    </r>
    <r>
      <rPr>
        <sz val="11"/>
        <rFont val="Times New Roman"/>
        <charset val="0"/>
      </rPr>
      <t>32m³</t>
    </r>
    <r>
      <rPr>
        <sz val="11"/>
        <rFont val="宋体"/>
        <charset val="134"/>
      </rPr>
      <t>；安全护栏安装</t>
    </r>
    <r>
      <rPr>
        <sz val="11"/>
        <rFont val="Times New Roman"/>
        <charset val="0"/>
      </rPr>
      <t>98</t>
    </r>
    <r>
      <rPr>
        <sz val="11"/>
        <rFont val="宋体"/>
        <charset val="134"/>
      </rPr>
      <t>米等设施</t>
    </r>
  </si>
  <si>
    <r>
      <rPr>
        <sz val="11"/>
        <rFont val="Times New Roman"/>
        <charset val="0"/>
      </rPr>
      <t>1.</t>
    </r>
    <r>
      <rPr>
        <sz val="11"/>
        <rFont val="宋体"/>
        <charset val="134"/>
      </rPr>
      <t>数量指标：污水管网埋设</t>
    </r>
    <r>
      <rPr>
        <sz val="11"/>
        <rFont val="Times New Roman"/>
        <charset val="0"/>
      </rPr>
      <t>DN200PE</t>
    </r>
    <r>
      <rPr>
        <sz val="11"/>
        <rFont val="宋体"/>
        <charset val="134"/>
      </rPr>
      <t>管</t>
    </r>
    <r>
      <rPr>
        <sz val="11"/>
        <rFont val="Times New Roman"/>
        <charset val="0"/>
      </rPr>
      <t>51.2</t>
    </r>
    <r>
      <rPr>
        <sz val="11"/>
        <rFont val="宋体"/>
        <charset val="134"/>
      </rPr>
      <t>米、</t>
    </r>
    <r>
      <rPr>
        <sz val="11"/>
        <rFont val="Times New Roman"/>
        <charset val="0"/>
      </rPr>
      <t>DN110PE</t>
    </r>
    <r>
      <rPr>
        <sz val="11"/>
        <rFont val="宋体"/>
        <charset val="134"/>
      </rPr>
      <t>管</t>
    </r>
    <r>
      <rPr>
        <sz val="11"/>
        <rFont val="Times New Roman"/>
        <charset val="0"/>
      </rPr>
      <t>158</t>
    </r>
    <r>
      <rPr>
        <sz val="11"/>
        <rFont val="宋体"/>
        <charset val="134"/>
      </rPr>
      <t>米；村内道路修复、硬化</t>
    </r>
    <r>
      <rPr>
        <sz val="11"/>
        <rFont val="Times New Roman"/>
        <charset val="0"/>
      </rPr>
      <t>C25</t>
    </r>
    <r>
      <rPr>
        <sz val="11"/>
        <rFont val="宋体"/>
        <charset val="134"/>
      </rPr>
      <t>砼</t>
    </r>
    <r>
      <rPr>
        <sz val="11"/>
        <rFont val="Times New Roman"/>
        <charset val="0"/>
      </rPr>
      <t>43m³</t>
    </r>
    <r>
      <rPr>
        <sz val="11"/>
        <rFont val="宋体"/>
        <charset val="134"/>
      </rPr>
      <t>；支砌砖砌体挡墙</t>
    </r>
    <r>
      <rPr>
        <sz val="11"/>
        <rFont val="Times New Roman"/>
        <charset val="0"/>
      </rPr>
      <t>31m³</t>
    </r>
    <r>
      <rPr>
        <sz val="11"/>
        <rFont val="宋体"/>
        <charset val="134"/>
      </rPr>
      <t>；支砌砖砌体</t>
    </r>
    <r>
      <rPr>
        <sz val="11"/>
        <rFont val="Times New Roman"/>
        <charset val="0"/>
      </rPr>
      <t>32m³</t>
    </r>
    <r>
      <rPr>
        <sz val="11"/>
        <rFont val="宋体"/>
        <charset val="134"/>
      </rPr>
      <t>；安全护栏安装</t>
    </r>
    <r>
      <rPr>
        <sz val="11"/>
        <rFont val="Times New Roman"/>
        <charset val="0"/>
      </rPr>
      <t>98</t>
    </r>
    <r>
      <rPr>
        <sz val="11"/>
        <rFont val="宋体"/>
        <charset val="134"/>
      </rPr>
      <t>米；</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</si>
  <si>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r>
      <rPr>
        <sz val="11"/>
        <rFont val="宋体"/>
        <charset val="134"/>
      </rPr>
      <t>太平镇</t>
    </r>
    <r>
      <rPr>
        <sz val="11"/>
        <rFont val="Times New Roman"/>
        <charset val="0"/>
      </rPr>
      <t>2023</t>
    </r>
    <r>
      <rPr>
        <sz val="11"/>
        <rFont val="宋体"/>
        <charset val="134"/>
      </rPr>
      <t>年人居环境补短板建设项目</t>
    </r>
  </si>
  <si>
    <r>
      <rPr>
        <sz val="11"/>
        <rFont val="宋体"/>
        <charset val="134"/>
      </rPr>
      <t>陈家洼村民小组开挖村内道路</t>
    </r>
    <r>
      <rPr>
        <sz val="11"/>
        <rFont val="Times New Roman"/>
        <charset val="0"/>
      </rPr>
      <t>5.8</t>
    </r>
    <r>
      <rPr>
        <sz val="11"/>
        <rFont val="宋体"/>
        <charset val="134"/>
      </rPr>
      <t>公里，土石方开挖</t>
    </r>
    <r>
      <rPr>
        <sz val="11"/>
        <rFont val="Times New Roman"/>
        <charset val="0"/>
      </rPr>
      <t>2400</t>
    </r>
    <r>
      <rPr>
        <sz val="11"/>
        <rFont val="宋体"/>
        <charset val="134"/>
      </rPr>
      <t>立方米</t>
    </r>
    <r>
      <rPr>
        <sz val="11"/>
        <rFont val="Times New Roman"/>
        <charset val="0"/>
      </rPr>
      <t>,</t>
    </r>
    <r>
      <rPr>
        <sz val="11"/>
        <rFont val="宋体"/>
        <charset val="134"/>
      </rPr>
      <t>埋设</t>
    </r>
    <r>
      <rPr>
        <sz val="11"/>
        <rFont val="Times New Roman"/>
        <charset val="0"/>
      </rPr>
      <t>@400</t>
    </r>
    <r>
      <rPr>
        <sz val="11"/>
        <rFont val="宋体"/>
        <charset val="134"/>
      </rPr>
      <t>钢筋混凝土圆管涵</t>
    </r>
    <r>
      <rPr>
        <sz val="11"/>
        <rFont val="Times New Roman"/>
        <charset val="0"/>
      </rPr>
      <t>10</t>
    </r>
    <r>
      <rPr>
        <sz val="11"/>
        <rFont val="宋体"/>
        <charset val="134"/>
      </rPr>
      <t>米</t>
    </r>
  </si>
  <si>
    <r>
      <rPr>
        <sz val="11"/>
        <rFont val="Times New Roman"/>
        <charset val="0"/>
      </rPr>
      <t>1.</t>
    </r>
    <r>
      <rPr>
        <sz val="11"/>
        <rFont val="宋体"/>
        <charset val="134"/>
      </rPr>
      <t>数量指标：开挖村内道路</t>
    </r>
    <r>
      <rPr>
        <sz val="11"/>
        <rFont val="Times New Roman"/>
        <charset val="0"/>
      </rPr>
      <t>5.8</t>
    </r>
    <r>
      <rPr>
        <sz val="11"/>
        <rFont val="宋体"/>
        <charset val="134"/>
      </rPr>
      <t>公里，土石方开挖</t>
    </r>
    <r>
      <rPr>
        <sz val="11"/>
        <rFont val="Times New Roman"/>
        <charset val="0"/>
      </rPr>
      <t>2400</t>
    </r>
    <r>
      <rPr>
        <sz val="11"/>
        <rFont val="宋体"/>
        <charset val="134"/>
      </rPr>
      <t>立方米</t>
    </r>
    <r>
      <rPr>
        <sz val="11"/>
        <rFont val="Times New Roman"/>
        <charset val="0"/>
      </rPr>
      <t>,</t>
    </r>
    <r>
      <rPr>
        <sz val="11"/>
        <rFont val="宋体"/>
        <charset val="134"/>
      </rPr>
      <t>埋设</t>
    </r>
    <r>
      <rPr>
        <sz val="11"/>
        <rFont val="Times New Roman"/>
        <charset val="0"/>
      </rPr>
      <t>@400</t>
    </r>
    <r>
      <rPr>
        <sz val="11"/>
        <rFont val="宋体"/>
        <charset val="134"/>
      </rPr>
      <t>钢筋混凝土圆管涵</t>
    </r>
    <r>
      <rPr>
        <sz val="11"/>
        <rFont val="Times New Roman"/>
        <charset val="0"/>
      </rPr>
      <t>10</t>
    </r>
    <r>
      <rPr>
        <sz val="11"/>
        <rFont val="宋体"/>
        <charset val="134"/>
      </rPr>
      <t>米；</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</si>
  <si>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t>光禄镇光禄社区、旧城村宜居宜业和美示范村建设项目</t>
  </si>
  <si>
    <r>
      <rPr>
        <sz val="11"/>
        <rFont val="宋体"/>
        <charset val="134"/>
      </rPr>
      <t>光禄社区</t>
    </r>
    <r>
      <rPr>
        <sz val="11"/>
        <rFont val="Times New Roman"/>
        <charset val="0"/>
      </rPr>
      <t xml:space="preserve">       </t>
    </r>
    <r>
      <rPr>
        <sz val="11"/>
        <rFont val="宋体"/>
        <charset val="134"/>
      </rPr>
      <t>旧城村</t>
    </r>
  </si>
  <si>
    <r>
      <rPr>
        <sz val="11"/>
        <rFont val="宋体"/>
        <charset val="134"/>
      </rPr>
      <t>安装</t>
    </r>
    <r>
      <rPr>
        <sz val="11"/>
        <rFont val="Times New Roman"/>
        <charset val="0"/>
      </rPr>
      <t>DN400</t>
    </r>
    <r>
      <rPr>
        <sz val="11"/>
        <rFont val="宋体"/>
        <charset val="134"/>
      </rPr>
      <t>钢带增强</t>
    </r>
    <r>
      <rPr>
        <sz val="11"/>
        <rFont val="Times New Roman"/>
        <charset val="0"/>
      </rPr>
      <t>PE</t>
    </r>
    <r>
      <rPr>
        <sz val="11"/>
        <rFont val="宋体"/>
        <charset val="134"/>
      </rPr>
      <t>螺旋波纹污水管网</t>
    </r>
    <r>
      <rPr>
        <sz val="11"/>
        <rFont val="Times New Roman"/>
        <charset val="0"/>
      </rPr>
      <t>0.64</t>
    </r>
    <r>
      <rPr>
        <sz val="11"/>
        <rFont val="宋体"/>
        <charset val="134"/>
      </rPr>
      <t>千米，</t>
    </r>
    <r>
      <rPr>
        <sz val="11"/>
        <rFont val="Times New Roman"/>
        <charset val="0"/>
      </rPr>
      <t>DN300</t>
    </r>
    <r>
      <rPr>
        <sz val="11"/>
        <rFont val="宋体"/>
        <charset val="134"/>
      </rPr>
      <t>钢带增强</t>
    </r>
    <r>
      <rPr>
        <sz val="11"/>
        <rFont val="Times New Roman"/>
        <charset val="0"/>
      </rPr>
      <t>PE</t>
    </r>
    <r>
      <rPr>
        <sz val="11"/>
        <rFont val="宋体"/>
        <charset val="134"/>
      </rPr>
      <t>螺旋波纹污水管网</t>
    </r>
    <r>
      <rPr>
        <sz val="11"/>
        <rFont val="Times New Roman"/>
        <charset val="0"/>
      </rPr>
      <t>1.17</t>
    </r>
    <r>
      <rPr>
        <sz val="11"/>
        <rFont val="宋体"/>
        <charset val="134"/>
      </rPr>
      <t>千米，</t>
    </r>
    <r>
      <rPr>
        <sz val="11"/>
        <rFont val="Times New Roman"/>
        <charset val="0"/>
      </rPr>
      <t>DN400PE</t>
    </r>
    <r>
      <rPr>
        <sz val="11"/>
        <rFont val="宋体"/>
        <charset val="134"/>
      </rPr>
      <t>雨水管</t>
    </r>
    <r>
      <rPr>
        <sz val="11"/>
        <rFont val="Times New Roman"/>
        <charset val="0"/>
      </rPr>
      <t>0.17</t>
    </r>
    <r>
      <rPr>
        <sz val="11"/>
        <rFont val="宋体"/>
        <charset val="134"/>
      </rPr>
      <t>千米，安装</t>
    </r>
    <r>
      <rPr>
        <sz val="11"/>
        <rFont val="Times New Roman"/>
        <charset val="0"/>
      </rPr>
      <t xml:space="preserve">DN700mm </t>
    </r>
    <r>
      <rPr>
        <sz val="11"/>
        <rFont val="宋体"/>
        <charset val="134"/>
      </rPr>
      <t>聚乙烯塑料检查井</t>
    </r>
    <r>
      <rPr>
        <sz val="11"/>
        <rFont val="Times New Roman"/>
        <charset val="0"/>
      </rPr>
      <t>33</t>
    </r>
    <r>
      <rPr>
        <sz val="11"/>
        <rFont val="宋体"/>
        <charset val="134"/>
      </rPr>
      <t>座，钢筋混凝土浇污水检查井</t>
    </r>
    <r>
      <rPr>
        <sz val="11"/>
        <rFont val="Times New Roman"/>
        <charset val="0"/>
      </rPr>
      <t>35</t>
    </r>
    <r>
      <rPr>
        <sz val="11"/>
        <rFont val="宋体"/>
        <charset val="134"/>
      </rPr>
      <t>座，雨水篦子井</t>
    </r>
    <r>
      <rPr>
        <sz val="11"/>
        <rFont val="Times New Roman"/>
        <charset val="0"/>
      </rPr>
      <t>7</t>
    </r>
    <r>
      <rPr>
        <sz val="11"/>
        <rFont val="宋体"/>
        <charset val="134"/>
      </rPr>
      <t>座，预制小块铺设</t>
    </r>
    <r>
      <rPr>
        <sz val="11"/>
        <rFont val="Times New Roman"/>
        <charset val="0"/>
      </rPr>
      <t>1100</t>
    </r>
    <r>
      <rPr>
        <sz val="11"/>
        <rFont val="宋体"/>
        <charset val="134"/>
      </rPr>
      <t>㎡，</t>
    </r>
    <r>
      <rPr>
        <sz val="11"/>
        <rFont val="Times New Roman"/>
        <charset val="0"/>
      </rPr>
      <t>C25</t>
    </r>
    <r>
      <rPr>
        <sz val="11"/>
        <rFont val="宋体"/>
        <charset val="134"/>
      </rPr>
      <t>砼路面</t>
    </r>
    <r>
      <rPr>
        <sz val="11"/>
        <rFont val="Times New Roman"/>
        <charset val="0"/>
      </rPr>
      <t>550</t>
    </r>
    <r>
      <rPr>
        <sz val="11"/>
        <rFont val="宋体"/>
        <charset val="134"/>
      </rPr>
      <t>㎡</t>
    </r>
  </si>
  <si>
    <r>
      <rPr>
        <sz val="11"/>
        <rFont val="Times New Roman"/>
        <charset val="0"/>
      </rPr>
      <t>1.</t>
    </r>
    <r>
      <rPr>
        <sz val="11"/>
        <rFont val="宋体"/>
        <charset val="0"/>
      </rPr>
      <t>数量指标：安装</t>
    </r>
    <r>
      <rPr>
        <sz val="11"/>
        <rFont val="Times New Roman"/>
        <charset val="0"/>
      </rPr>
      <t>DN400</t>
    </r>
    <r>
      <rPr>
        <sz val="11"/>
        <rFont val="宋体"/>
        <charset val="0"/>
      </rPr>
      <t>钢带增强</t>
    </r>
    <r>
      <rPr>
        <sz val="11"/>
        <rFont val="Times New Roman"/>
        <charset val="0"/>
      </rPr>
      <t>PE</t>
    </r>
    <r>
      <rPr>
        <sz val="11"/>
        <rFont val="宋体"/>
        <charset val="0"/>
      </rPr>
      <t>螺旋波纹污水管网</t>
    </r>
    <r>
      <rPr>
        <sz val="11"/>
        <rFont val="Times New Roman"/>
        <charset val="0"/>
      </rPr>
      <t>0.64</t>
    </r>
    <r>
      <rPr>
        <sz val="11"/>
        <rFont val="宋体"/>
        <charset val="0"/>
      </rPr>
      <t>千米，</t>
    </r>
    <r>
      <rPr>
        <sz val="11"/>
        <rFont val="Times New Roman"/>
        <charset val="0"/>
      </rPr>
      <t>DN300</t>
    </r>
    <r>
      <rPr>
        <sz val="11"/>
        <rFont val="宋体"/>
        <charset val="0"/>
      </rPr>
      <t>钢带增强</t>
    </r>
    <r>
      <rPr>
        <sz val="11"/>
        <rFont val="Times New Roman"/>
        <charset val="0"/>
      </rPr>
      <t>PE</t>
    </r>
    <r>
      <rPr>
        <sz val="11"/>
        <rFont val="宋体"/>
        <charset val="0"/>
      </rPr>
      <t>螺旋波纹污水管网</t>
    </r>
    <r>
      <rPr>
        <sz val="11"/>
        <rFont val="Times New Roman"/>
        <charset val="0"/>
      </rPr>
      <t>1.17</t>
    </r>
    <r>
      <rPr>
        <sz val="11"/>
        <rFont val="宋体"/>
        <charset val="0"/>
      </rPr>
      <t>千米，</t>
    </r>
    <r>
      <rPr>
        <sz val="11"/>
        <rFont val="Times New Roman"/>
        <charset val="0"/>
      </rPr>
      <t>DN400PE</t>
    </r>
    <r>
      <rPr>
        <sz val="11"/>
        <rFont val="宋体"/>
        <charset val="0"/>
      </rPr>
      <t>雨水管</t>
    </r>
    <r>
      <rPr>
        <sz val="11"/>
        <rFont val="Times New Roman"/>
        <charset val="0"/>
      </rPr>
      <t>0.17</t>
    </r>
    <r>
      <rPr>
        <sz val="11"/>
        <rFont val="宋体"/>
        <charset val="0"/>
      </rPr>
      <t>千米，</t>
    </r>
    <r>
      <rPr>
        <sz val="11"/>
        <rFont val="Times New Roman"/>
        <charset val="0"/>
      </rPr>
      <t xml:space="preserve">DN700mm </t>
    </r>
    <r>
      <rPr>
        <sz val="11"/>
        <rFont val="宋体"/>
        <charset val="0"/>
      </rPr>
      <t>聚乙烯塑料检查井</t>
    </r>
    <r>
      <rPr>
        <sz val="11"/>
        <rFont val="Times New Roman"/>
        <charset val="0"/>
      </rPr>
      <t>33</t>
    </r>
    <r>
      <rPr>
        <sz val="11"/>
        <rFont val="宋体"/>
        <charset val="0"/>
      </rPr>
      <t>座，钢筋混凝土浇污水检查井</t>
    </r>
    <r>
      <rPr>
        <sz val="11"/>
        <rFont val="Times New Roman"/>
        <charset val="0"/>
      </rPr>
      <t>35</t>
    </r>
    <r>
      <rPr>
        <sz val="11"/>
        <rFont val="宋体"/>
        <charset val="0"/>
      </rPr>
      <t>座，雨水篦子井</t>
    </r>
    <r>
      <rPr>
        <sz val="11"/>
        <rFont val="Times New Roman"/>
        <charset val="0"/>
      </rPr>
      <t>7</t>
    </r>
    <r>
      <rPr>
        <sz val="11"/>
        <rFont val="宋体"/>
        <charset val="0"/>
      </rPr>
      <t>座，预制小块铺设</t>
    </r>
    <r>
      <rPr>
        <sz val="11"/>
        <rFont val="Times New Roman"/>
        <charset val="0"/>
      </rPr>
      <t>1100</t>
    </r>
    <r>
      <rPr>
        <sz val="11"/>
        <rFont val="宋体"/>
        <charset val="0"/>
      </rPr>
      <t>㎡，</t>
    </r>
    <r>
      <rPr>
        <sz val="11"/>
        <rFont val="Times New Roman"/>
        <charset val="0"/>
      </rPr>
      <t>C25</t>
    </r>
    <r>
      <rPr>
        <sz val="11"/>
        <rFont val="宋体"/>
        <charset val="0"/>
      </rPr>
      <t>砼路面</t>
    </r>
    <r>
      <rPr>
        <sz val="11"/>
        <rFont val="Times New Roman"/>
        <charset val="0"/>
      </rPr>
      <t>550</t>
    </r>
    <r>
      <rPr>
        <sz val="11"/>
        <rFont val="宋体"/>
        <charset val="0"/>
      </rPr>
      <t>㎡；</t>
    </r>
    <r>
      <rPr>
        <sz val="11"/>
        <rFont val="Times New Roman"/>
        <charset val="0"/>
      </rPr>
      <t>2.</t>
    </r>
    <r>
      <rPr>
        <sz val="11"/>
        <rFont val="宋体"/>
        <charset val="0"/>
      </rPr>
      <t>质量指标</t>
    </r>
    <r>
      <rPr>
        <sz val="11"/>
        <rFont val="Times New Roman"/>
        <charset val="0"/>
      </rPr>
      <t>:</t>
    </r>
    <r>
      <rPr>
        <sz val="11"/>
        <rFont val="宋体"/>
        <charset val="0"/>
      </rPr>
      <t>工程验收合格率</t>
    </r>
    <r>
      <rPr>
        <sz val="11"/>
        <rFont val="Times New Roman"/>
        <charset val="0"/>
      </rPr>
      <t>100%</t>
    </r>
    <r>
      <rPr>
        <sz val="11"/>
        <rFont val="宋体"/>
        <charset val="0"/>
      </rPr>
      <t>；</t>
    </r>
    <r>
      <rPr>
        <sz val="11"/>
        <rFont val="Times New Roman"/>
        <charset val="0"/>
      </rPr>
      <t>3.</t>
    </r>
    <r>
      <rPr>
        <sz val="11"/>
        <rFont val="宋体"/>
        <charset val="0"/>
      </rPr>
      <t>时效指标：当年开工率</t>
    </r>
    <r>
      <rPr>
        <sz val="11"/>
        <rFont val="Times New Roman"/>
        <charset val="0"/>
      </rPr>
      <t>100%</t>
    </r>
    <r>
      <rPr>
        <sz val="11"/>
        <rFont val="宋体"/>
        <charset val="0"/>
      </rPr>
      <t>；</t>
    </r>
    <r>
      <rPr>
        <sz val="11"/>
        <rFont val="Times New Roman"/>
        <charset val="0"/>
      </rPr>
      <t>4.</t>
    </r>
    <r>
      <rPr>
        <sz val="11"/>
        <rFont val="宋体"/>
        <charset val="0"/>
      </rPr>
      <t>满意度指标：受益人口满意度</t>
    </r>
    <r>
      <rPr>
        <sz val="11"/>
        <rFont val="Times New Roman"/>
        <charset val="0"/>
      </rPr>
      <t>≥95%</t>
    </r>
    <r>
      <rPr>
        <sz val="11"/>
        <rFont val="宋体"/>
        <charset val="0"/>
      </rPr>
      <t>。</t>
    </r>
  </si>
  <si>
    <t>栋川镇包粮屯社区基础设施补短板建设项目</t>
  </si>
  <si>
    <t>包粮屯社区</t>
  </si>
  <si>
    <r>
      <rPr>
        <sz val="11"/>
        <rFont val="宋体"/>
        <charset val="134"/>
      </rPr>
      <t>包粮屯自然村道路硬化</t>
    </r>
    <r>
      <rPr>
        <sz val="11"/>
        <rFont val="Times New Roman"/>
        <charset val="0"/>
      </rPr>
      <t>21</t>
    </r>
    <r>
      <rPr>
        <sz val="11"/>
        <rFont val="宋体"/>
        <charset val="134"/>
      </rPr>
      <t>条长</t>
    </r>
    <r>
      <rPr>
        <sz val="11"/>
        <rFont val="Times New Roman"/>
        <charset val="0"/>
      </rPr>
      <t>976</t>
    </r>
    <r>
      <rPr>
        <sz val="11"/>
        <rFont val="宋体"/>
        <charset val="134"/>
      </rPr>
      <t>米，部分道路路基采用砂砾石垫层压实</t>
    </r>
    <r>
      <rPr>
        <sz val="11"/>
        <rFont val="Times New Roman"/>
        <charset val="0"/>
      </rPr>
      <t>80m³</t>
    </r>
    <r>
      <rPr>
        <sz val="11"/>
        <rFont val="宋体"/>
        <charset val="134"/>
      </rPr>
      <t>、土方开挖设施。</t>
    </r>
  </si>
  <si>
    <r>
      <rPr>
        <sz val="11"/>
        <rFont val="宋体"/>
        <charset val="0"/>
      </rPr>
      <t>道路硬化</t>
    </r>
    <r>
      <rPr>
        <sz val="11"/>
        <rFont val="Times New Roman"/>
        <charset val="0"/>
      </rPr>
      <t>21</t>
    </r>
    <r>
      <rPr>
        <sz val="11"/>
        <rFont val="宋体"/>
        <charset val="0"/>
      </rPr>
      <t>条长</t>
    </r>
    <r>
      <rPr>
        <sz val="11"/>
        <rFont val="Times New Roman"/>
        <charset val="0"/>
      </rPr>
      <t>976</t>
    </r>
    <r>
      <rPr>
        <sz val="11"/>
        <rFont val="宋体"/>
        <charset val="0"/>
      </rPr>
      <t>米，部分道路路基采用砂砾石垫层压实</t>
    </r>
    <r>
      <rPr>
        <sz val="11"/>
        <rFont val="Times New Roman"/>
        <charset val="0"/>
      </rPr>
      <t>80m³</t>
    </r>
    <r>
      <rPr>
        <sz val="11"/>
        <rFont val="宋体"/>
        <charset val="0"/>
      </rPr>
      <t>、土方开挖等配套设施，村内道路通行条件得到改善，方便群众出行</t>
    </r>
  </si>
  <si>
    <t>光禄镇小邑村农村人居环境补短板建设项目</t>
  </si>
  <si>
    <t>小邑村</t>
  </si>
  <si>
    <r>
      <rPr>
        <sz val="11"/>
        <rFont val="宋体"/>
        <charset val="134"/>
      </rPr>
      <t>村庄道路拓宽硬化</t>
    </r>
    <r>
      <rPr>
        <sz val="11"/>
        <rFont val="Times New Roman"/>
        <charset val="0"/>
      </rPr>
      <t>2300</t>
    </r>
    <r>
      <rPr>
        <sz val="11"/>
        <rFont val="宋体"/>
        <charset val="134"/>
      </rPr>
      <t>平方米，浆砌石挡墙砌筑</t>
    </r>
    <r>
      <rPr>
        <sz val="11"/>
        <rFont val="Times New Roman"/>
        <charset val="0"/>
      </rPr>
      <t>130</t>
    </r>
    <r>
      <rPr>
        <sz val="11"/>
        <rFont val="宋体"/>
        <charset val="134"/>
      </rPr>
      <t>立方米，安装防护栏</t>
    </r>
    <r>
      <rPr>
        <sz val="11"/>
        <rFont val="Times New Roman"/>
        <charset val="0"/>
      </rPr>
      <t>125</t>
    </r>
    <r>
      <rPr>
        <sz val="11"/>
        <rFont val="宋体"/>
        <charset val="134"/>
      </rPr>
      <t>米</t>
    </r>
  </si>
  <si>
    <r>
      <rPr>
        <sz val="11"/>
        <rFont val="宋体"/>
        <charset val="0"/>
      </rPr>
      <t>村庄道路拓宽硬化</t>
    </r>
    <r>
      <rPr>
        <sz val="11"/>
        <rFont val="Times New Roman"/>
        <charset val="0"/>
      </rPr>
      <t>2300</t>
    </r>
    <r>
      <rPr>
        <sz val="11"/>
        <rFont val="宋体"/>
        <charset val="0"/>
      </rPr>
      <t>平方米，浆砌石挡墙砌筑</t>
    </r>
    <r>
      <rPr>
        <sz val="11"/>
        <rFont val="Times New Roman"/>
        <charset val="0"/>
      </rPr>
      <t>130</t>
    </r>
    <r>
      <rPr>
        <sz val="11"/>
        <rFont val="宋体"/>
        <charset val="0"/>
      </rPr>
      <t>立方米，安装防护栏</t>
    </r>
    <r>
      <rPr>
        <sz val="11"/>
        <rFont val="Times New Roman"/>
        <charset val="0"/>
      </rPr>
      <t>125</t>
    </r>
    <r>
      <rPr>
        <sz val="11"/>
        <rFont val="宋体"/>
        <charset val="0"/>
      </rPr>
      <t>米补齐村庄基础设施短板，改善村庄通行条件，方便群众出行</t>
    </r>
  </si>
  <si>
    <r>
      <rPr>
        <sz val="11"/>
        <rFont val="宋体"/>
        <charset val="134"/>
      </rPr>
      <t>姚安县光禄镇光禄社区</t>
    </r>
    <r>
      <rPr>
        <sz val="11"/>
        <rFont val="Times New Roman"/>
        <charset val="134"/>
      </rPr>
      <t>“</t>
    </r>
    <r>
      <rPr>
        <sz val="11"/>
        <rFont val="宋体"/>
        <charset val="134"/>
      </rPr>
      <t>百千万工程</t>
    </r>
    <r>
      <rPr>
        <sz val="11"/>
        <rFont val="Times New Roman"/>
        <charset val="134"/>
      </rPr>
      <t>”</t>
    </r>
    <r>
      <rPr>
        <sz val="11"/>
        <rFont val="宋体"/>
        <charset val="134"/>
      </rPr>
      <t>建设项目</t>
    </r>
  </si>
  <si>
    <r>
      <rPr>
        <sz val="11"/>
        <rFont val="宋体"/>
        <charset val="134"/>
      </rPr>
      <t>道路硬化</t>
    </r>
    <r>
      <rPr>
        <sz val="11"/>
        <rFont val="Times New Roman"/>
        <charset val="0"/>
      </rPr>
      <t>260.92</t>
    </r>
    <r>
      <rPr>
        <sz val="11"/>
        <rFont val="宋体"/>
        <charset val="134"/>
      </rPr>
      <t>立方米，道路浆砌石砌筑</t>
    </r>
    <r>
      <rPr>
        <sz val="11"/>
        <rFont val="Times New Roman"/>
        <charset val="0"/>
      </rPr>
      <t>5.04</t>
    </r>
    <r>
      <rPr>
        <sz val="11"/>
        <rFont val="宋体"/>
        <charset val="134"/>
      </rPr>
      <t>立方米，钢筋混凝土沟面盖板浇筑</t>
    </r>
    <r>
      <rPr>
        <sz val="11"/>
        <rFont val="Times New Roman"/>
        <charset val="0"/>
      </rPr>
      <t>3.98</t>
    </r>
    <r>
      <rPr>
        <sz val="11"/>
        <rFont val="宋体"/>
        <charset val="134"/>
      </rPr>
      <t>立方米。</t>
    </r>
  </si>
  <si>
    <r>
      <rPr>
        <sz val="11"/>
        <rFont val="宋体"/>
        <charset val="0"/>
      </rPr>
      <t>道路硬化</t>
    </r>
    <r>
      <rPr>
        <sz val="11"/>
        <rFont val="Times New Roman"/>
        <charset val="0"/>
      </rPr>
      <t>260.92</t>
    </r>
    <r>
      <rPr>
        <sz val="11"/>
        <rFont val="宋体"/>
        <charset val="0"/>
      </rPr>
      <t>立方米，道路浆砌石砌筑</t>
    </r>
    <r>
      <rPr>
        <sz val="11"/>
        <rFont val="Times New Roman"/>
        <charset val="0"/>
      </rPr>
      <t>5.04</t>
    </r>
    <r>
      <rPr>
        <sz val="11"/>
        <rFont val="宋体"/>
        <charset val="0"/>
      </rPr>
      <t>立方米，钢筋混凝土沟面盖板浇筑</t>
    </r>
    <r>
      <rPr>
        <sz val="11"/>
        <rFont val="Times New Roman"/>
        <charset val="0"/>
      </rPr>
      <t>3.98</t>
    </r>
    <r>
      <rPr>
        <sz val="11"/>
        <rFont val="宋体"/>
        <charset val="0"/>
      </rPr>
      <t>立方米。</t>
    </r>
  </si>
  <si>
    <r>
      <rPr>
        <sz val="11"/>
        <rFont val="宋体"/>
        <charset val="134"/>
      </rPr>
      <t>姚安县光禄镇福光村</t>
    </r>
    <r>
      <rPr>
        <sz val="11"/>
        <rFont val="Times New Roman"/>
        <charset val="0"/>
      </rPr>
      <t>“</t>
    </r>
    <r>
      <rPr>
        <sz val="11"/>
        <rFont val="宋体"/>
        <charset val="134"/>
      </rPr>
      <t>百千万工程</t>
    </r>
    <r>
      <rPr>
        <sz val="11"/>
        <rFont val="Times New Roman"/>
        <charset val="134"/>
      </rPr>
      <t>”</t>
    </r>
    <r>
      <rPr>
        <sz val="11"/>
        <rFont val="宋体"/>
        <charset val="134"/>
      </rPr>
      <t>建设项目</t>
    </r>
  </si>
  <si>
    <t>福光村</t>
  </si>
  <si>
    <r>
      <rPr>
        <sz val="11"/>
        <rFont val="宋体"/>
        <charset val="134"/>
      </rPr>
      <t>道路硬化</t>
    </r>
    <r>
      <rPr>
        <sz val="11"/>
        <rFont val="Times New Roman"/>
        <charset val="0"/>
      </rPr>
      <t>561.98</t>
    </r>
    <r>
      <rPr>
        <sz val="11"/>
        <rFont val="宋体"/>
        <charset val="134"/>
      </rPr>
      <t>立方米，雨水管埋设</t>
    </r>
    <r>
      <rPr>
        <sz val="11"/>
        <rFont val="Times New Roman"/>
        <charset val="0"/>
      </rPr>
      <t>535</t>
    </r>
    <r>
      <rPr>
        <sz val="11"/>
        <rFont val="宋体"/>
        <charset val="134"/>
      </rPr>
      <t>米。</t>
    </r>
  </si>
  <si>
    <r>
      <rPr>
        <sz val="11"/>
        <rFont val="宋体"/>
        <charset val="0"/>
      </rPr>
      <t>道路硬化</t>
    </r>
    <r>
      <rPr>
        <sz val="11"/>
        <rFont val="Times New Roman"/>
        <charset val="0"/>
      </rPr>
      <t>561.98</t>
    </r>
    <r>
      <rPr>
        <sz val="11"/>
        <rFont val="宋体"/>
        <charset val="0"/>
      </rPr>
      <t>立方米，雨水管埋设</t>
    </r>
    <r>
      <rPr>
        <sz val="11"/>
        <rFont val="Times New Roman"/>
        <charset val="0"/>
      </rPr>
      <t>535</t>
    </r>
    <r>
      <rPr>
        <sz val="11"/>
        <rFont val="宋体"/>
        <charset val="0"/>
      </rPr>
      <t>米。</t>
    </r>
  </si>
  <si>
    <t>十一、村公共服务</t>
  </si>
  <si>
    <t>（一）规划保留的村小学改造</t>
  </si>
  <si>
    <t>（二）村卫生室标准化建设</t>
  </si>
  <si>
    <t>（三）村幼儿园建设</t>
  </si>
  <si>
    <t>（四）村级文化活动广场</t>
  </si>
  <si>
    <t>十二、项目管理费</t>
  </si>
  <si>
    <t>（一）项目管理费</t>
  </si>
  <si>
    <t>民贸民品贷款财政贴息项目</t>
  </si>
  <si>
    <t>民族宗教事务局</t>
  </si>
  <si>
    <t>财政局</t>
  </si>
  <si>
    <t>民贸民品贷款财政贴息</t>
  </si>
  <si>
    <t>易地扶贫搬迁中央贴息补助</t>
  </si>
  <si>
    <t>易地扶贫搬迁中央贴息</t>
  </si>
  <si>
    <t>姚安县脱贫村村庄规划编制项目</t>
  </si>
  <si>
    <t>自然资源局</t>
  </si>
  <si>
    <r>
      <rPr>
        <sz val="11"/>
        <rFont val="宋体"/>
        <charset val="134"/>
      </rPr>
      <t>完成</t>
    </r>
    <r>
      <rPr>
        <sz val="11"/>
        <rFont val="Times New Roman"/>
        <charset val="0"/>
      </rPr>
      <t>9</t>
    </r>
    <r>
      <rPr>
        <sz val="11"/>
        <rFont val="宋体"/>
        <charset val="134"/>
      </rPr>
      <t>个乡镇</t>
    </r>
    <r>
      <rPr>
        <sz val="11"/>
        <rFont val="Times New Roman"/>
        <charset val="0"/>
      </rPr>
      <t>20</t>
    </r>
    <r>
      <rPr>
        <sz val="11"/>
        <rFont val="宋体"/>
        <charset val="134"/>
      </rPr>
      <t>个脱贫行政村村庄规划编制项目</t>
    </r>
  </si>
  <si>
    <r>
      <rPr>
        <sz val="11"/>
        <rFont val="宋体"/>
        <charset val="0"/>
      </rPr>
      <t>完成</t>
    </r>
    <r>
      <rPr>
        <sz val="11"/>
        <rFont val="Times New Roman"/>
        <charset val="0"/>
      </rPr>
      <t>9</t>
    </r>
    <r>
      <rPr>
        <sz val="11"/>
        <rFont val="宋体"/>
        <charset val="0"/>
      </rPr>
      <t>个乡镇</t>
    </r>
    <r>
      <rPr>
        <sz val="11"/>
        <rFont val="Times New Roman"/>
        <charset val="0"/>
      </rPr>
      <t>20</t>
    </r>
    <r>
      <rPr>
        <sz val="11"/>
        <rFont val="宋体"/>
        <charset val="0"/>
      </rPr>
      <t>个脱贫行政村村庄规划编制；</t>
    </r>
    <r>
      <rPr>
        <sz val="11"/>
        <rFont val="Times New Roman"/>
        <charset val="0"/>
      </rPr>
      <t>2.</t>
    </r>
    <r>
      <rPr>
        <sz val="11"/>
        <rFont val="宋体"/>
        <charset val="0"/>
      </rPr>
      <t>成本指标：按</t>
    </r>
    <r>
      <rPr>
        <sz val="11"/>
        <rFont val="Times New Roman"/>
        <charset val="0"/>
      </rPr>
      <t>10</t>
    </r>
    <r>
      <rPr>
        <sz val="11"/>
        <rFont val="宋体"/>
        <charset val="0"/>
      </rPr>
      <t>万元</t>
    </r>
    <r>
      <rPr>
        <sz val="11"/>
        <rFont val="Times New Roman"/>
        <charset val="0"/>
      </rPr>
      <t>/</t>
    </r>
    <r>
      <rPr>
        <sz val="11"/>
        <rFont val="宋体"/>
        <charset val="0"/>
      </rPr>
      <t>村补助；</t>
    </r>
    <r>
      <rPr>
        <sz val="11"/>
        <rFont val="Times New Roman"/>
        <charset val="0"/>
      </rPr>
      <t>3.</t>
    </r>
    <r>
      <rPr>
        <sz val="11"/>
        <rFont val="宋体"/>
        <charset val="0"/>
      </rPr>
      <t>时效指标：当年开工率</t>
    </r>
    <r>
      <rPr>
        <sz val="11"/>
        <rFont val="Times New Roman"/>
        <charset val="0"/>
      </rPr>
      <t>100%</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</si>
</sst>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000_);[Red]\(0.0000\)"/>
    <numFmt numFmtId="179" formatCode="0.0_ "/>
    <numFmt numFmtId="180" formatCode="0.00_);[Red]\(0.00\)"/>
    <numFmt numFmtId="181" formatCode="yyyy&quot;年&quot;m&quot;月&quot;;@"/>
    <numFmt numFmtId="182" formatCode="yyyy&quot;年&quot;m&quot;月&quot;d&quot;日&quot;;@"/>
    <numFmt numFmtId="183" formatCode="0_);[Red]\(0\)"/>
  </numFmts>
  <fonts count="30">
    <font>
      <sz val="11"/>
      <color theme="1"/>
      <name val="宋体"/>
      <charset val="134"/>
      <scheme val="minor"/>
    </font>
    <font>
      <b/>
      <sz val="22"/>
      <name val="Times New Roman"/>
      <charset val="134"/>
    </font>
    <font>
      <sz val="11"/>
      <name val="Times New Roman"/>
      <charset val="134"/>
    </font>
    <font>
      <b/>
      <sz val="11"/>
      <name val="Times New Roman"/>
      <charset val="134"/>
    </font>
    <font>
      <b/>
      <sz val="22"/>
      <name val="宋体"/>
      <charset val="134"/>
    </font>
    <font>
      <sz val="11"/>
      <name val="宋体"/>
      <charset val="134"/>
    </font>
    <font>
      <b/>
      <sz val="11"/>
      <name val="宋体"/>
      <charset val="134"/>
    </font>
    <font>
      <sz val="11"/>
      <name val="宋体"/>
      <charset val="0"/>
    </font>
    <font>
      <sz val="11"/>
      <name val="Times New Roman"/>
      <charset val="0"/>
    </font>
    <font>
      <b/>
      <sz val="11"/>
      <name val="Times New Roman"/>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4" borderId="10"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1" applyNumberFormat="0" applyFill="0" applyAlignment="0" applyProtection="0">
      <alignment vertical="center"/>
    </xf>
    <xf numFmtId="0" fontId="16" fillId="0" borderId="11" applyNumberFormat="0" applyFill="0" applyAlignment="0" applyProtection="0">
      <alignment vertical="center"/>
    </xf>
    <xf numFmtId="0" fontId="17" fillId="0" borderId="12" applyNumberFormat="0" applyFill="0" applyAlignment="0" applyProtection="0">
      <alignment vertical="center"/>
    </xf>
    <xf numFmtId="0" fontId="17" fillId="0" borderId="0" applyNumberFormat="0" applyFill="0" applyBorder="0" applyAlignment="0" applyProtection="0">
      <alignment vertical="center"/>
    </xf>
    <xf numFmtId="0" fontId="18" fillId="5" borderId="13" applyNumberFormat="0" applyAlignment="0" applyProtection="0">
      <alignment vertical="center"/>
    </xf>
    <xf numFmtId="0" fontId="19" fillId="6" borderId="14" applyNumberFormat="0" applyAlignment="0" applyProtection="0">
      <alignment vertical="center"/>
    </xf>
    <xf numFmtId="0" fontId="20" fillId="6" borderId="13" applyNumberFormat="0" applyAlignment="0" applyProtection="0">
      <alignment vertical="center"/>
    </xf>
    <xf numFmtId="0" fontId="21" fillId="7" borderId="15" applyNumberFormat="0" applyAlignment="0" applyProtection="0">
      <alignment vertical="center"/>
    </xf>
    <xf numFmtId="0" fontId="22" fillId="0" borderId="16" applyNumberFormat="0" applyFill="0" applyAlignment="0" applyProtection="0">
      <alignment vertical="center"/>
    </xf>
    <xf numFmtId="0" fontId="23" fillId="0" borderId="17" applyNumberFormat="0" applyFill="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xf numFmtId="0" fontId="29" fillId="0" borderId="0">
      <alignment vertical="center"/>
    </xf>
    <xf numFmtId="0" fontId="29" fillId="0" borderId="0"/>
  </cellStyleXfs>
  <cellXfs count="89">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3" fillId="2" borderId="0" xfId="0" applyFont="1" applyFill="1" applyAlignment="1">
      <alignment horizontal="center" vertical="center"/>
    </xf>
    <xf numFmtId="0" fontId="2" fillId="0" borderId="0" xfId="0" applyFont="1" applyFill="1" applyBorder="1" applyAlignment="1">
      <alignment horizontal="center" vertical="center"/>
    </xf>
    <xf numFmtId="0" fontId="2" fillId="0" borderId="0" xfId="0" applyFont="1" applyAlignment="1">
      <alignment horizontal="center" vertical="center"/>
    </xf>
    <xf numFmtId="176" fontId="2" fillId="0" borderId="0" xfId="0" applyNumberFormat="1" applyFont="1" applyFill="1" applyAlignment="1">
      <alignment horizontal="center" vertical="center"/>
    </xf>
    <xf numFmtId="177" fontId="2" fillId="0" borderId="0" xfId="0" applyNumberFormat="1" applyFont="1" applyFill="1" applyAlignment="1">
      <alignment horizontal="center" vertical="center"/>
    </xf>
    <xf numFmtId="0" fontId="4"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1" xfId="0" applyFont="1" applyFill="1" applyBorder="1" applyAlignment="1">
      <alignment horizontal="center" vertical="center" wrapText="1"/>
    </xf>
    <xf numFmtId="178" fontId="6" fillId="0"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78" fontId="3" fillId="0" borderId="1"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176"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177" fontId="2" fillId="2"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6" fontId="5" fillId="2" borderId="1" xfId="0" applyNumberFormat="1" applyFont="1" applyFill="1" applyBorder="1" applyAlignment="1">
      <alignment horizontal="center" vertical="center" wrapText="1"/>
    </xf>
    <xf numFmtId="176" fontId="2" fillId="2" borderId="1" xfId="0" applyNumberFormat="1" applyFont="1" applyFill="1" applyBorder="1" applyAlignment="1">
      <alignment horizontal="center" vertical="center" wrapText="1"/>
    </xf>
    <xf numFmtId="177" fontId="5" fillId="2" borderId="1" xfId="0" applyNumberFormat="1" applyFont="1" applyFill="1" applyBorder="1" applyAlignment="1">
      <alignment horizontal="center" vertical="center" wrapText="1"/>
    </xf>
    <xf numFmtId="0" fontId="2" fillId="0" borderId="0" xfId="0" applyFont="1" applyAlignment="1">
      <alignment horizontal="center" vertical="center" wrapText="1"/>
    </xf>
    <xf numFmtId="179" fontId="5" fillId="0" borderId="1" xfId="0" applyNumberFormat="1" applyFont="1" applyFill="1" applyBorder="1" applyAlignment="1">
      <alignment horizontal="center" vertical="center" wrapText="1"/>
    </xf>
    <xf numFmtId="0" fontId="5" fillId="0" borderId="0" xfId="0" applyFont="1" applyAlignment="1">
      <alignment horizontal="center" vertical="center" wrapText="1"/>
    </xf>
    <xf numFmtId="180" fontId="2" fillId="0" borderId="1" xfId="0" applyNumberFormat="1" applyFont="1" applyFill="1" applyBorder="1" applyAlignment="1">
      <alignment horizontal="center" vertical="center"/>
    </xf>
    <xf numFmtId="177" fontId="5" fillId="0" borderId="3" xfId="0" applyNumberFormat="1" applyFont="1" applyFill="1" applyBorder="1" applyAlignment="1">
      <alignment horizontal="center" vertical="center" wrapText="1"/>
    </xf>
    <xf numFmtId="0" fontId="5" fillId="0" borderId="0" xfId="0" applyFont="1" applyAlignment="1">
      <alignment horizontal="center" vertical="center"/>
    </xf>
    <xf numFmtId="0" fontId="7" fillId="0" borderId="3" xfId="0" applyNumberFormat="1"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2" fillId="0" borderId="4" xfId="0" applyFont="1" applyFill="1" applyBorder="1" applyAlignment="1">
      <alignment horizontal="center" vertical="center"/>
    </xf>
    <xf numFmtId="177" fontId="1" fillId="0" borderId="0" xfId="0" applyNumberFormat="1" applyFont="1" applyFill="1" applyBorder="1" applyAlignment="1">
      <alignment horizontal="center" vertical="center"/>
    </xf>
    <xf numFmtId="0" fontId="5" fillId="0" borderId="0" xfId="0" applyFont="1" applyFill="1" applyAlignment="1">
      <alignment horizontal="center" vertical="center"/>
    </xf>
    <xf numFmtId="0" fontId="6"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xf>
    <xf numFmtId="177" fontId="2" fillId="0"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181" fontId="2" fillId="2" borderId="1" xfId="0" applyNumberFormat="1" applyFont="1" applyFill="1" applyBorder="1" applyAlignment="1">
      <alignment horizontal="center" vertical="center" wrapText="1"/>
    </xf>
    <xf numFmtId="57" fontId="8" fillId="3" borderId="1" xfId="0" applyNumberFormat="1" applyFont="1" applyFill="1" applyBorder="1" applyAlignment="1">
      <alignment horizontal="center" vertical="center" wrapText="1"/>
    </xf>
    <xf numFmtId="57" fontId="8" fillId="0" borderId="1" xfId="0" applyNumberFormat="1" applyFont="1" applyFill="1" applyBorder="1" applyAlignment="1">
      <alignment horizontal="center" vertical="center" wrapText="1"/>
    </xf>
    <xf numFmtId="0" fontId="2" fillId="0" borderId="8" xfId="0" applyFont="1" applyFill="1" applyBorder="1" applyAlignment="1">
      <alignment horizontal="center" vertical="center"/>
    </xf>
    <xf numFmtId="177" fontId="2" fillId="0" borderId="0"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176" fontId="5" fillId="0" borderId="3"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176" fontId="8" fillId="0" borderId="3" xfId="0" applyNumberFormat="1" applyFont="1" applyFill="1" applyBorder="1" applyAlignment="1">
      <alignment horizontal="center" vertical="center" wrapText="1"/>
    </xf>
    <xf numFmtId="179" fontId="8" fillId="0" borderId="3"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176" fontId="2" fillId="0" borderId="9" xfId="0" applyNumberFormat="1"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5" fillId="0" borderId="1" xfId="49" applyNumberFormat="1" applyFont="1" applyFill="1" applyBorder="1" applyAlignment="1" applyProtection="1">
      <alignment horizontal="center" vertical="center" wrapText="1" shrinkToFit="1"/>
    </xf>
    <xf numFmtId="176" fontId="5" fillId="0"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3"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177" fontId="8" fillId="0" borderId="3"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6" fontId="8" fillId="0" borderId="2"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182" fontId="2" fillId="0" borderId="1" xfId="0" applyNumberFormat="1" applyFont="1" applyFill="1" applyBorder="1" applyAlignment="1">
      <alignment horizontal="center" vertical="center"/>
    </xf>
    <xf numFmtId="183" fontId="8" fillId="0" borderId="1" xfId="0" applyNumberFormat="1" applyFont="1" applyFill="1" applyBorder="1" applyAlignment="1">
      <alignment horizontal="center" vertical="center" wrapText="1"/>
    </xf>
    <xf numFmtId="183" fontId="2" fillId="0" borderId="1"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center" vertical="center"/>
    </xf>
    <xf numFmtId="176" fontId="5" fillId="0" borderId="3"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57" fontId="2" fillId="2" borderId="1" xfId="50" applyNumberFormat="1" applyFont="1" applyFill="1" applyBorder="1" applyAlignment="1" applyProtection="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楚雄州2006年度第一批扶贫重点村项目投资计划表(6个村)"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6</xdr:col>
      <xdr:colOff>2719449</xdr:colOff>
      <xdr:row>47</xdr:row>
      <xdr:rowOff>0</xdr:rowOff>
    </xdr:from>
    <xdr:ext cx="65" cy="172227"/>
    <xdr:sp>
      <xdr:nvSpPr>
        <xdr:cNvPr id="2" name="文本框 1"/>
        <xdr:cNvSpPr txBox="1"/>
      </xdr:nvSpPr>
      <xdr:spPr>
        <a:xfrm>
          <a:off x="9107170" y="549903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47</xdr:row>
      <xdr:rowOff>0</xdr:rowOff>
    </xdr:from>
    <xdr:ext cx="65" cy="172227"/>
    <xdr:sp>
      <xdr:nvSpPr>
        <xdr:cNvPr id="3" name="文本框 2"/>
        <xdr:cNvSpPr txBox="1"/>
      </xdr:nvSpPr>
      <xdr:spPr>
        <a:xfrm>
          <a:off x="9107170" y="549903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47</xdr:row>
      <xdr:rowOff>0</xdr:rowOff>
    </xdr:from>
    <xdr:ext cx="65" cy="172227"/>
    <xdr:sp>
      <xdr:nvSpPr>
        <xdr:cNvPr id="4" name="文本框 3"/>
        <xdr:cNvSpPr txBox="1"/>
      </xdr:nvSpPr>
      <xdr:spPr>
        <a:xfrm>
          <a:off x="9107170" y="549903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156</xdr:row>
      <xdr:rowOff>0</xdr:rowOff>
    </xdr:from>
    <xdr:ext cx="65" cy="172227"/>
    <xdr:sp>
      <xdr:nvSpPr>
        <xdr:cNvPr id="5" name="文本框 4"/>
        <xdr:cNvSpPr txBox="1"/>
      </xdr:nvSpPr>
      <xdr:spPr>
        <a:xfrm>
          <a:off x="9107170" y="1231131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156</xdr:row>
      <xdr:rowOff>0</xdr:rowOff>
    </xdr:from>
    <xdr:ext cx="65" cy="172227"/>
    <xdr:sp>
      <xdr:nvSpPr>
        <xdr:cNvPr id="6" name="文本框 5"/>
        <xdr:cNvSpPr txBox="1"/>
      </xdr:nvSpPr>
      <xdr:spPr>
        <a:xfrm>
          <a:off x="9107170" y="1231131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156</xdr:row>
      <xdr:rowOff>0</xdr:rowOff>
    </xdr:from>
    <xdr:ext cx="65" cy="172227"/>
    <xdr:sp>
      <xdr:nvSpPr>
        <xdr:cNvPr id="7" name="文本框 6"/>
        <xdr:cNvSpPr txBox="1"/>
      </xdr:nvSpPr>
      <xdr:spPr>
        <a:xfrm>
          <a:off x="9107170" y="1231131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156</xdr:row>
      <xdr:rowOff>0</xdr:rowOff>
    </xdr:from>
    <xdr:ext cx="65" cy="172227"/>
    <xdr:sp>
      <xdr:nvSpPr>
        <xdr:cNvPr id="8" name="文本框 7"/>
        <xdr:cNvSpPr txBox="1"/>
      </xdr:nvSpPr>
      <xdr:spPr>
        <a:xfrm>
          <a:off x="9107170" y="1231131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156</xdr:row>
      <xdr:rowOff>0</xdr:rowOff>
    </xdr:from>
    <xdr:ext cx="65" cy="172227"/>
    <xdr:sp>
      <xdr:nvSpPr>
        <xdr:cNvPr id="9" name="文本框 8"/>
        <xdr:cNvSpPr txBox="1"/>
      </xdr:nvSpPr>
      <xdr:spPr>
        <a:xfrm>
          <a:off x="9107170" y="1231131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156</xdr:row>
      <xdr:rowOff>0</xdr:rowOff>
    </xdr:from>
    <xdr:ext cx="65" cy="172227"/>
    <xdr:sp>
      <xdr:nvSpPr>
        <xdr:cNvPr id="10" name="文本框 9"/>
        <xdr:cNvSpPr txBox="1"/>
      </xdr:nvSpPr>
      <xdr:spPr>
        <a:xfrm>
          <a:off x="9107170" y="1231131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113</xdr:row>
      <xdr:rowOff>0</xdr:rowOff>
    </xdr:from>
    <xdr:ext cx="65" cy="172227"/>
    <xdr:sp>
      <xdr:nvSpPr>
        <xdr:cNvPr id="11" name="文本框 10"/>
        <xdr:cNvSpPr txBox="1"/>
      </xdr:nvSpPr>
      <xdr:spPr>
        <a:xfrm>
          <a:off x="9107170" y="948937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113</xdr:row>
      <xdr:rowOff>0</xdr:rowOff>
    </xdr:from>
    <xdr:ext cx="65" cy="172227"/>
    <xdr:sp>
      <xdr:nvSpPr>
        <xdr:cNvPr id="12" name="文本框 11"/>
        <xdr:cNvSpPr txBox="1"/>
      </xdr:nvSpPr>
      <xdr:spPr>
        <a:xfrm>
          <a:off x="9107170" y="948937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113</xdr:row>
      <xdr:rowOff>0</xdr:rowOff>
    </xdr:from>
    <xdr:ext cx="65" cy="172227"/>
    <xdr:sp>
      <xdr:nvSpPr>
        <xdr:cNvPr id="13" name="文本框 12"/>
        <xdr:cNvSpPr txBox="1"/>
      </xdr:nvSpPr>
      <xdr:spPr>
        <a:xfrm>
          <a:off x="9107170" y="948937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113</xdr:row>
      <xdr:rowOff>0</xdr:rowOff>
    </xdr:from>
    <xdr:ext cx="65" cy="172227"/>
    <xdr:sp>
      <xdr:nvSpPr>
        <xdr:cNvPr id="14" name="文本框 13"/>
        <xdr:cNvSpPr txBox="1"/>
      </xdr:nvSpPr>
      <xdr:spPr>
        <a:xfrm>
          <a:off x="9107170" y="948937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113</xdr:row>
      <xdr:rowOff>0</xdr:rowOff>
    </xdr:from>
    <xdr:ext cx="65" cy="172227"/>
    <xdr:sp>
      <xdr:nvSpPr>
        <xdr:cNvPr id="15" name="文本框 14"/>
        <xdr:cNvSpPr txBox="1"/>
      </xdr:nvSpPr>
      <xdr:spPr>
        <a:xfrm>
          <a:off x="9107170" y="948937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113</xdr:row>
      <xdr:rowOff>0</xdr:rowOff>
    </xdr:from>
    <xdr:ext cx="65" cy="172227"/>
    <xdr:sp>
      <xdr:nvSpPr>
        <xdr:cNvPr id="16" name="文本框 15"/>
        <xdr:cNvSpPr txBox="1"/>
      </xdr:nvSpPr>
      <xdr:spPr>
        <a:xfrm>
          <a:off x="9107170" y="948937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113</xdr:row>
      <xdr:rowOff>0</xdr:rowOff>
    </xdr:from>
    <xdr:ext cx="65" cy="172227"/>
    <xdr:sp>
      <xdr:nvSpPr>
        <xdr:cNvPr id="17" name="文本框 16"/>
        <xdr:cNvSpPr txBox="1"/>
      </xdr:nvSpPr>
      <xdr:spPr>
        <a:xfrm>
          <a:off x="9107170" y="948937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113</xdr:row>
      <xdr:rowOff>0</xdr:rowOff>
    </xdr:from>
    <xdr:ext cx="65" cy="172227"/>
    <xdr:sp>
      <xdr:nvSpPr>
        <xdr:cNvPr id="18" name="文本框 17"/>
        <xdr:cNvSpPr txBox="1"/>
      </xdr:nvSpPr>
      <xdr:spPr>
        <a:xfrm>
          <a:off x="9107170" y="948937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113</xdr:row>
      <xdr:rowOff>0</xdr:rowOff>
    </xdr:from>
    <xdr:ext cx="65" cy="172227"/>
    <xdr:sp>
      <xdr:nvSpPr>
        <xdr:cNvPr id="19" name="文本框 18"/>
        <xdr:cNvSpPr txBox="1"/>
      </xdr:nvSpPr>
      <xdr:spPr>
        <a:xfrm>
          <a:off x="9107170" y="948937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103</xdr:row>
      <xdr:rowOff>0</xdr:rowOff>
    </xdr:from>
    <xdr:ext cx="65" cy="172227"/>
    <xdr:sp>
      <xdr:nvSpPr>
        <xdr:cNvPr id="20" name="文本框 19"/>
        <xdr:cNvSpPr txBox="1"/>
      </xdr:nvSpPr>
      <xdr:spPr>
        <a:xfrm>
          <a:off x="9107170" y="894708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103</xdr:row>
      <xdr:rowOff>0</xdr:rowOff>
    </xdr:from>
    <xdr:ext cx="65" cy="172227"/>
    <xdr:sp>
      <xdr:nvSpPr>
        <xdr:cNvPr id="21" name="文本框 20"/>
        <xdr:cNvSpPr txBox="1"/>
      </xdr:nvSpPr>
      <xdr:spPr>
        <a:xfrm>
          <a:off x="9107170" y="894708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103</xdr:row>
      <xdr:rowOff>0</xdr:rowOff>
    </xdr:from>
    <xdr:ext cx="65" cy="172227"/>
    <xdr:sp>
      <xdr:nvSpPr>
        <xdr:cNvPr id="22" name="文本框 21"/>
        <xdr:cNvSpPr txBox="1"/>
      </xdr:nvSpPr>
      <xdr:spPr>
        <a:xfrm>
          <a:off x="9107170" y="894708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103</xdr:row>
      <xdr:rowOff>0</xdr:rowOff>
    </xdr:from>
    <xdr:ext cx="65" cy="172227"/>
    <xdr:sp>
      <xdr:nvSpPr>
        <xdr:cNvPr id="23" name="文本框 22"/>
        <xdr:cNvSpPr txBox="1"/>
      </xdr:nvSpPr>
      <xdr:spPr>
        <a:xfrm>
          <a:off x="9107170" y="894708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103</xdr:row>
      <xdr:rowOff>0</xdr:rowOff>
    </xdr:from>
    <xdr:ext cx="65" cy="172227"/>
    <xdr:sp>
      <xdr:nvSpPr>
        <xdr:cNvPr id="24" name="文本框 23"/>
        <xdr:cNvSpPr txBox="1"/>
      </xdr:nvSpPr>
      <xdr:spPr>
        <a:xfrm>
          <a:off x="9107170" y="894708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103</xdr:row>
      <xdr:rowOff>0</xdr:rowOff>
    </xdr:from>
    <xdr:ext cx="65" cy="172227"/>
    <xdr:sp>
      <xdr:nvSpPr>
        <xdr:cNvPr id="25" name="文本框 24"/>
        <xdr:cNvSpPr txBox="1"/>
      </xdr:nvSpPr>
      <xdr:spPr>
        <a:xfrm>
          <a:off x="9107170" y="894708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103</xdr:row>
      <xdr:rowOff>0</xdr:rowOff>
    </xdr:from>
    <xdr:ext cx="65" cy="172227"/>
    <xdr:sp>
      <xdr:nvSpPr>
        <xdr:cNvPr id="26" name="文本框 25"/>
        <xdr:cNvSpPr txBox="1"/>
      </xdr:nvSpPr>
      <xdr:spPr>
        <a:xfrm>
          <a:off x="9107170" y="894708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103</xdr:row>
      <xdr:rowOff>0</xdr:rowOff>
    </xdr:from>
    <xdr:ext cx="65" cy="172227"/>
    <xdr:sp>
      <xdr:nvSpPr>
        <xdr:cNvPr id="27" name="文本框 26"/>
        <xdr:cNvSpPr txBox="1"/>
      </xdr:nvSpPr>
      <xdr:spPr>
        <a:xfrm>
          <a:off x="9107170" y="894708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103</xdr:row>
      <xdr:rowOff>0</xdr:rowOff>
    </xdr:from>
    <xdr:ext cx="65" cy="172227"/>
    <xdr:sp>
      <xdr:nvSpPr>
        <xdr:cNvPr id="28" name="文本框 27"/>
        <xdr:cNvSpPr txBox="1"/>
      </xdr:nvSpPr>
      <xdr:spPr>
        <a:xfrm>
          <a:off x="9107170" y="894708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103</xdr:row>
      <xdr:rowOff>0</xdr:rowOff>
    </xdr:from>
    <xdr:ext cx="65" cy="172227"/>
    <xdr:sp>
      <xdr:nvSpPr>
        <xdr:cNvPr id="29" name="文本框 28"/>
        <xdr:cNvSpPr txBox="1"/>
      </xdr:nvSpPr>
      <xdr:spPr>
        <a:xfrm>
          <a:off x="9107170" y="894708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103</xdr:row>
      <xdr:rowOff>0</xdr:rowOff>
    </xdr:from>
    <xdr:ext cx="65" cy="172227"/>
    <xdr:sp>
      <xdr:nvSpPr>
        <xdr:cNvPr id="30" name="文本框 29"/>
        <xdr:cNvSpPr txBox="1"/>
      </xdr:nvSpPr>
      <xdr:spPr>
        <a:xfrm>
          <a:off x="9107170" y="894708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103</xdr:row>
      <xdr:rowOff>0</xdr:rowOff>
    </xdr:from>
    <xdr:ext cx="65" cy="172227"/>
    <xdr:sp>
      <xdr:nvSpPr>
        <xdr:cNvPr id="31" name="文本框 30"/>
        <xdr:cNvSpPr txBox="1"/>
      </xdr:nvSpPr>
      <xdr:spPr>
        <a:xfrm>
          <a:off x="9107170" y="894708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103</xdr:row>
      <xdr:rowOff>0</xdr:rowOff>
    </xdr:from>
    <xdr:ext cx="65" cy="172227"/>
    <xdr:sp>
      <xdr:nvSpPr>
        <xdr:cNvPr id="32" name="文本框 31"/>
        <xdr:cNvSpPr txBox="1"/>
      </xdr:nvSpPr>
      <xdr:spPr>
        <a:xfrm>
          <a:off x="9107170" y="894708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103</xdr:row>
      <xdr:rowOff>0</xdr:rowOff>
    </xdr:from>
    <xdr:ext cx="65" cy="172227"/>
    <xdr:sp>
      <xdr:nvSpPr>
        <xdr:cNvPr id="33" name="文本框 32"/>
        <xdr:cNvSpPr txBox="1"/>
      </xdr:nvSpPr>
      <xdr:spPr>
        <a:xfrm>
          <a:off x="9107170" y="894708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103</xdr:row>
      <xdr:rowOff>0</xdr:rowOff>
    </xdr:from>
    <xdr:ext cx="65" cy="172227"/>
    <xdr:sp>
      <xdr:nvSpPr>
        <xdr:cNvPr id="34" name="文本框 33"/>
        <xdr:cNvSpPr txBox="1"/>
      </xdr:nvSpPr>
      <xdr:spPr>
        <a:xfrm>
          <a:off x="9107170" y="894708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103</xdr:row>
      <xdr:rowOff>0</xdr:rowOff>
    </xdr:from>
    <xdr:ext cx="65" cy="172227"/>
    <xdr:sp>
      <xdr:nvSpPr>
        <xdr:cNvPr id="35" name="文本框 34"/>
        <xdr:cNvSpPr txBox="1"/>
      </xdr:nvSpPr>
      <xdr:spPr>
        <a:xfrm>
          <a:off x="9107170" y="894708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103</xdr:row>
      <xdr:rowOff>0</xdr:rowOff>
    </xdr:from>
    <xdr:ext cx="65" cy="172227"/>
    <xdr:sp>
      <xdr:nvSpPr>
        <xdr:cNvPr id="36" name="文本框 35"/>
        <xdr:cNvSpPr txBox="1"/>
      </xdr:nvSpPr>
      <xdr:spPr>
        <a:xfrm>
          <a:off x="9107170" y="894708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103</xdr:row>
      <xdr:rowOff>0</xdr:rowOff>
    </xdr:from>
    <xdr:ext cx="65" cy="172227"/>
    <xdr:sp>
      <xdr:nvSpPr>
        <xdr:cNvPr id="37" name="文本框 36"/>
        <xdr:cNvSpPr txBox="1"/>
      </xdr:nvSpPr>
      <xdr:spPr>
        <a:xfrm>
          <a:off x="9107170" y="894708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103</xdr:row>
      <xdr:rowOff>0</xdr:rowOff>
    </xdr:from>
    <xdr:ext cx="2109849" cy="172227"/>
    <xdr:sp>
      <xdr:nvSpPr>
        <xdr:cNvPr id="38" name="文本框 37"/>
        <xdr:cNvSpPr txBox="1"/>
      </xdr:nvSpPr>
      <xdr:spPr>
        <a:xfrm>
          <a:off x="9107170" y="89470865"/>
          <a:ext cx="211010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103</xdr:row>
      <xdr:rowOff>0</xdr:rowOff>
    </xdr:from>
    <xdr:ext cx="2109849" cy="172227"/>
    <xdr:sp>
      <xdr:nvSpPr>
        <xdr:cNvPr id="39" name="文本框 38"/>
        <xdr:cNvSpPr txBox="1"/>
      </xdr:nvSpPr>
      <xdr:spPr>
        <a:xfrm>
          <a:off x="9107170" y="89470865"/>
          <a:ext cx="211010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103</xdr:row>
      <xdr:rowOff>0</xdr:rowOff>
    </xdr:from>
    <xdr:ext cx="2109849" cy="172227"/>
    <xdr:sp>
      <xdr:nvSpPr>
        <xdr:cNvPr id="40" name="文本框 39"/>
        <xdr:cNvSpPr txBox="1"/>
      </xdr:nvSpPr>
      <xdr:spPr>
        <a:xfrm>
          <a:off x="9107170" y="89470865"/>
          <a:ext cx="211010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65</xdr:row>
      <xdr:rowOff>0</xdr:rowOff>
    </xdr:from>
    <xdr:ext cx="65" cy="172227"/>
    <xdr:sp>
      <xdr:nvSpPr>
        <xdr:cNvPr id="41" name="文本框 40"/>
        <xdr:cNvSpPr txBox="1"/>
      </xdr:nvSpPr>
      <xdr:spPr>
        <a:xfrm>
          <a:off x="9107170" y="670807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65</xdr:row>
      <xdr:rowOff>0</xdr:rowOff>
    </xdr:from>
    <xdr:ext cx="65" cy="172227"/>
    <xdr:sp>
      <xdr:nvSpPr>
        <xdr:cNvPr id="42" name="文本框 41"/>
        <xdr:cNvSpPr txBox="1"/>
      </xdr:nvSpPr>
      <xdr:spPr>
        <a:xfrm>
          <a:off x="9107170" y="670807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65</xdr:row>
      <xdr:rowOff>0</xdr:rowOff>
    </xdr:from>
    <xdr:ext cx="65" cy="172227"/>
    <xdr:sp>
      <xdr:nvSpPr>
        <xdr:cNvPr id="43" name="文本框 42"/>
        <xdr:cNvSpPr txBox="1"/>
      </xdr:nvSpPr>
      <xdr:spPr>
        <a:xfrm>
          <a:off x="9107170" y="670807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65</xdr:row>
      <xdr:rowOff>0</xdr:rowOff>
    </xdr:from>
    <xdr:ext cx="65" cy="172227"/>
    <xdr:sp>
      <xdr:nvSpPr>
        <xdr:cNvPr id="44" name="文本框 43"/>
        <xdr:cNvSpPr txBox="1"/>
      </xdr:nvSpPr>
      <xdr:spPr>
        <a:xfrm>
          <a:off x="9107170" y="670807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65</xdr:row>
      <xdr:rowOff>0</xdr:rowOff>
    </xdr:from>
    <xdr:ext cx="65" cy="172227"/>
    <xdr:sp>
      <xdr:nvSpPr>
        <xdr:cNvPr id="45" name="文本框 44"/>
        <xdr:cNvSpPr txBox="1"/>
      </xdr:nvSpPr>
      <xdr:spPr>
        <a:xfrm>
          <a:off x="9107170" y="670807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65</xdr:row>
      <xdr:rowOff>0</xdr:rowOff>
    </xdr:from>
    <xdr:ext cx="65" cy="172227"/>
    <xdr:sp>
      <xdr:nvSpPr>
        <xdr:cNvPr id="46" name="文本框 45"/>
        <xdr:cNvSpPr txBox="1"/>
      </xdr:nvSpPr>
      <xdr:spPr>
        <a:xfrm>
          <a:off x="9107170" y="670807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65</xdr:row>
      <xdr:rowOff>0</xdr:rowOff>
    </xdr:from>
    <xdr:ext cx="65" cy="172227"/>
    <xdr:sp>
      <xdr:nvSpPr>
        <xdr:cNvPr id="47" name="文本框 46"/>
        <xdr:cNvSpPr txBox="1"/>
      </xdr:nvSpPr>
      <xdr:spPr>
        <a:xfrm>
          <a:off x="9107170" y="670807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65</xdr:row>
      <xdr:rowOff>0</xdr:rowOff>
    </xdr:from>
    <xdr:ext cx="65" cy="172227"/>
    <xdr:sp>
      <xdr:nvSpPr>
        <xdr:cNvPr id="48" name="文本框 47"/>
        <xdr:cNvSpPr txBox="1"/>
      </xdr:nvSpPr>
      <xdr:spPr>
        <a:xfrm>
          <a:off x="9107170" y="670807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65</xdr:row>
      <xdr:rowOff>0</xdr:rowOff>
    </xdr:from>
    <xdr:ext cx="65" cy="172227"/>
    <xdr:sp>
      <xdr:nvSpPr>
        <xdr:cNvPr id="49" name="文本框 48"/>
        <xdr:cNvSpPr txBox="1"/>
      </xdr:nvSpPr>
      <xdr:spPr>
        <a:xfrm>
          <a:off x="9107170" y="670807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9</xdr:row>
      <xdr:rowOff>0</xdr:rowOff>
    </xdr:from>
    <xdr:ext cx="65" cy="172227"/>
    <xdr:sp>
      <xdr:nvSpPr>
        <xdr:cNvPr id="50" name="文本框 49"/>
        <xdr:cNvSpPr txBox="1"/>
      </xdr:nvSpPr>
      <xdr:spPr>
        <a:xfrm>
          <a:off x="9107170" y="62731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9</xdr:row>
      <xdr:rowOff>0</xdr:rowOff>
    </xdr:from>
    <xdr:ext cx="65" cy="172227"/>
    <xdr:sp>
      <xdr:nvSpPr>
        <xdr:cNvPr id="51" name="文本框 50"/>
        <xdr:cNvSpPr txBox="1"/>
      </xdr:nvSpPr>
      <xdr:spPr>
        <a:xfrm>
          <a:off x="9107170" y="62731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9</xdr:row>
      <xdr:rowOff>0</xdr:rowOff>
    </xdr:from>
    <xdr:ext cx="65" cy="172227"/>
    <xdr:sp>
      <xdr:nvSpPr>
        <xdr:cNvPr id="52" name="文本框 51"/>
        <xdr:cNvSpPr txBox="1"/>
      </xdr:nvSpPr>
      <xdr:spPr>
        <a:xfrm>
          <a:off x="9107170" y="62731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7</xdr:row>
      <xdr:rowOff>0</xdr:rowOff>
    </xdr:from>
    <xdr:ext cx="65" cy="172227"/>
    <xdr:sp>
      <xdr:nvSpPr>
        <xdr:cNvPr id="53" name="文本框 52"/>
        <xdr:cNvSpPr txBox="1"/>
      </xdr:nvSpPr>
      <xdr:spPr>
        <a:xfrm>
          <a:off x="9107170" y="35807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7</xdr:row>
      <xdr:rowOff>0</xdr:rowOff>
    </xdr:from>
    <xdr:ext cx="65" cy="172227"/>
    <xdr:sp>
      <xdr:nvSpPr>
        <xdr:cNvPr id="54" name="文本框 53"/>
        <xdr:cNvSpPr txBox="1"/>
      </xdr:nvSpPr>
      <xdr:spPr>
        <a:xfrm>
          <a:off x="9107170" y="35807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7</xdr:row>
      <xdr:rowOff>0</xdr:rowOff>
    </xdr:from>
    <xdr:ext cx="65" cy="172227"/>
    <xdr:sp>
      <xdr:nvSpPr>
        <xdr:cNvPr id="55" name="文本框 54"/>
        <xdr:cNvSpPr txBox="1"/>
      </xdr:nvSpPr>
      <xdr:spPr>
        <a:xfrm>
          <a:off x="9107170" y="35807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7</xdr:row>
      <xdr:rowOff>0</xdr:rowOff>
    </xdr:from>
    <xdr:ext cx="65" cy="172227"/>
    <xdr:sp>
      <xdr:nvSpPr>
        <xdr:cNvPr id="56" name="文本框 55"/>
        <xdr:cNvSpPr txBox="1"/>
      </xdr:nvSpPr>
      <xdr:spPr>
        <a:xfrm>
          <a:off x="9107170" y="35807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7</xdr:row>
      <xdr:rowOff>0</xdr:rowOff>
    </xdr:from>
    <xdr:ext cx="65" cy="172227"/>
    <xdr:sp>
      <xdr:nvSpPr>
        <xdr:cNvPr id="57" name="文本框 56"/>
        <xdr:cNvSpPr txBox="1"/>
      </xdr:nvSpPr>
      <xdr:spPr>
        <a:xfrm>
          <a:off x="9107170" y="35807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7</xdr:row>
      <xdr:rowOff>0</xdr:rowOff>
    </xdr:from>
    <xdr:ext cx="65" cy="172227"/>
    <xdr:sp>
      <xdr:nvSpPr>
        <xdr:cNvPr id="58" name="文本框 57"/>
        <xdr:cNvSpPr txBox="1"/>
      </xdr:nvSpPr>
      <xdr:spPr>
        <a:xfrm>
          <a:off x="9107170" y="35807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13</xdr:row>
      <xdr:rowOff>0</xdr:rowOff>
    </xdr:from>
    <xdr:ext cx="65" cy="172227"/>
    <xdr:sp>
      <xdr:nvSpPr>
        <xdr:cNvPr id="59" name="文本框 58"/>
        <xdr:cNvSpPr txBox="1"/>
      </xdr:nvSpPr>
      <xdr:spPr>
        <a:xfrm>
          <a:off x="9107170" y="178555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13</xdr:row>
      <xdr:rowOff>0</xdr:rowOff>
    </xdr:from>
    <xdr:ext cx="65" cy="172227"/>
    <xdr:sp>
      <xdr:nvSpPr>
        <xdr:cNvPr id="60" name="文本框 59"/>
        <xdr:cNvSpPr txBox="1"/>
      </xdr:nvSpPr>
      <xdr:spPr>
        <a:xfrm>
          <a:off x="9107170" y="178555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13</xdr:row>
      <xdr:rowOff>0</xdr:rowOff>
    </xdr:from>
    <xdr:ext cx="65" cy="172227"/>
    <xdr:sp>
      <xdr:nvSpPr>
        <xdr:cNvPr id="61" name="文本框 60"/>
        <xdr:cNvSpPr txBox="1"/>
      </xdr:nvSpPr>
      <xdr:spPr>
        <a:xfrm>
          <a:off x="9107170" y="178555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14</xdr:col>
      <xdr:colOff>2719449</xdr:colOff>
      <xdr:row>13</xdr:row>
      <xdr:rowOff>0</xdr:rowOff>
    </xdr:from>
    <xdr:ext cx="195324" cy="172227"/>
    <xdr:sp>
      <xdr:nvSpPr>
        <xdr:cNvPr id="62" name="文本框 61"/>
        <xdr:cNvSpPr txBox="1"/>
      </xdr:nvSpPr>
      <xdr:spPr>
        <a:xfrm>
          <a:off x="19539585" y="17855565"/>
          <a:ext cx="19558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14</xdr:col>
      <xdr:colOff>2719449</xdr:colOff>
      <xdr:row>13</xdr:row>
      <xdr:rowOff>0</xdr:rowOff>
    </xdr:from>
    <xdr:ext cx="195324" cy="172227"/>
    <xdr:sp>
      <xdr:nvSpPr>
        <xdr:cNvPr id="63" name="文本框 62"/>
        <xdr:cNvSpPr txBox="1"/>
      </xdr:nvSpPr>
      <xdr:spPr>
        <a:xfrm>
          <a:off x="19539585" y="17855565"/>
          <a:ext cx="19558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14</xdr:col>
      <xdr:colOff>2719449</xdr:colOff>
      <xdr:row>13</xdr:row>
      <xdr:rowOff>0</xdr:rowOff>
    </xdr:from>
    <xdr:ext cx="195324" cy="172227"/>
    <xdr:sp>
      <xdr:nvSpPr>
        <xdr:cNvPr id="64" name="文本框 63"/>
        <xdr:cNvSpPr txBox="1"/>
      </xdr:nvSpPr>
      <xdr:spPr>
        <a:xfrm>
          <a:off x="19539585" y="17855565"/>
          <a:ext cx="19558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2700025</xdr:colOff>
      <xdr:row>43</xdr:row>
      <xdr:rowOff>0</xdr:rowOff>
    </xdr:from>
    <xdr:ext cx="1415420" cy="172862"/>
    <xdr:sp>
      <xdr:nvSpPr>
        <xdr:cNvPr id="65" name="文本框 64"/>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66" name="文本框 65"/>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67" name="文本框 66"/>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68" name="文本框 67"/>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69" name="文本框 68"/>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70" name="文本框 69"/>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71" name="文本框 70"/>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72" name="文本框 71"/>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73" name="文本框 72"/>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74" name="文本框 73"/>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75" name="文本框 74"/>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76" name="文本框 75"/>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77" name="文本框 76"/>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78" name="文本框 77"/>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79" name="文本框 78"/>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80" name="文本框 79"/>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81" name="文本框 80"/>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82" name="文本框 81"/>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83" name="文本框 82"/>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84" name="文本框 83"/>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85" name="文本框 84"/>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86" name="文本框 85"/>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87" name="文本框 86"/>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88" name="文本框 87"/>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89" name="文本框 88"/>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90" name="文本框 89"/>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91" name="文本框 90"/>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92" name="文本框 91"/>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93" name="文本框 92"/>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94" name="文本框 93"/>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95" name="文本框 94"/>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96" name="文本框 95"/>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97" name="文本框 96"/>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98" name="文本框 97"/>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99" name="文本框 98"/>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100" name="文本框 99"/>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101" name="文本框 100"/>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102" name="文本框 101"/>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103" name="文本框 102"/>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104" name="文本框 103"/>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105" name="文本框 104"/>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106" name="文本框 105"/>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107" name="文本框 106"/>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108" name="文本框 107"/>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109" name="文本框 108"/>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110" name="文本框 109"/>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111" name="文本框 110"/>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112" name="文本框 111"/>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113" name="文本框 112"/>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114" name="文本框 113"/>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115" name="文本框 114"/>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116" name="文本框 115"/>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117" name="文本框 116"/>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118" name="文本框 117"/>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119" name="文本框 118"/>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120" name="文本框 119"/>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121" name="文本框 120"/>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122" name="文本框 121"/>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123" name="文本框 122"/>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124" name="文本框 123"/>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125" name="文本框 124"/>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126" name="文本框 125"/>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127" name="文本框 126"/>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128" name="文本框 127"/>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129" name="文本框 128"/>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130" name="文本框 129"/>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131" name="文本框 130"/>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132" name="文本框 131"/>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133" name="文本框 132"/>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134" name="文本框 133"/>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135" name="文本框 134"/>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136" name="文本框 135"/>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137" name="文本框 136"/>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138" name="文本框 137"/>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139" name="文本框 138"/>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140" name="文本框 139"/>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141" name="文本框 140"/>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142" name="文本框 141"/>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143" name="文本框 142"/>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144" name="文本框 143"/>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145" name="文本框 144"/>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46" name="文本框 145"/>
        <xdr:cNvSpPr txBox="1"/>
      </xdr:nvSpPr>
      <xdr:spPr>
        <a:xfrm>
          <a:off x="1105535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47" name="文本框 146"/>
        <xdr:cNvSpPr txBox="1"/>
      </xdr:nvSpPr>
      <xdr:spPr>
        <a:xfrm>
          <a:off x="1105535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48" name="文本框 147"/>
        <xdr:cNvSpPr txBox="1"/>
      </xdr:nvSpPr>
      <xdr:spPr>
        <a:xfrm>
          <a:off x="1105535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49" name="文本框 148"/>
        <xdr:cNvSpPr txBox="1"/>
      </xdr:nvSpPr>
      <xdr:spPr>
        <a:xfrm>
          <a:off x="1105535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50" name="文本框 149"/>
        <xdr:cNvSpPr txBox="1"/>
      </xdr:nvSpPr>
      <xdr:spPr>
        <a:xfrm>
          <a:off x="1105535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51" name="文本框 150"/>
        <xdr:cNvSpPr txBox="1"/>
      </xdr:nvSpPr>
      <xdr:spPr>
        <a:xfrm>
          <a:off x="1105535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52" name="文本框 151"/>
        <xdr:cNvSpPr txBox="1"/>
      </xdr:nvSpPr>
      <xdr:spPr>
        <a:xfrm>
          <a:off x="1105535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53" name="文本框 152"/>
        <xdr:cNvSpPr txBox="1"/>
      </xdr:nvSpPr>
      <xdr:spPr>
        <a:xfrm>
          <a:off x="1105535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54" name="文本框 153"/>
        <xdr:cNvSpPr txBox="1"/>
      </xdr:nvSpPr>
      <xdr:spPr>
        <a:xfrm>
          <a:off x="1105535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55" name="文本框 154"/>
        <xdr:cNvSpPr txBox="1"/>
      </xdr:nvSpPr>
      <xdr:spPr>
        <a:xfrm>
          <a:off x="1105535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56" name="文本框 155"/>
        <xdr:cNvSpPr txBox="1"/>
      </xdr:nvSpPr>
      <xdr:spPr>
        <a:xfrm>
          <a:off x="1105535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57" name="文本框 156"/>
        <xdr:cNvSpPr txBox="1"/>
      </xdr:nvSpPr>
      <xdr:spPr>
        <a:xfrm>
          <a:off x="1105535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58" name="文本框 157"/>
        <xdr:cNvSpPr txBox="1"/>
      </xdr:nvSpPr>
      <xdr:spPr>
        <a:xfrm>
          <a:off x="1105535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59" name="文本框 158"/>
        <xdr:cNvSpPr txBox="1"/>
      </xdr:nvSpPr>
      <xdr:spPr>
        <a:xfrm>
          <a:off x="1105535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60" name="文本框 159"/>
        <xdr:cNvSpPr txBox="1"/>
      </xdr:nvSpPr>
      <xdr:spPr>
        <a:xfrm>
          <a:off x="1105535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61" name="文本框 160"/>
        <xdr:cNvSpPr txBox="1"/>
      </xdr:nvSpPr>
      <xdr:spPr>
        <a:xfrm>
          <a:off x="1105535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62" name="文本框 161"/>
        <xdr:cNvSpPr txBox="1"/>
      </xdr:nvSpPr>
      <xdr:spPr>
        <a:xfrm>
          <a:off x="1105535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63" name="文本框 162"/>
        <xdr:cNvSpPr txBox="1"/>
      </xdr:nvSpPr>
      <xdr:spPr>
        <a:xfrm>
          <a:off x="1105535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64" name="文本框 163"/>
        <xdr:cNvSpPr txBox="1"/>
      </xdr:nvSpPr>
      <xdr:spPr>
        <a:xfrm>
          <a:off x="1105535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65" name="文本框 164"/>
        <xdr:cNvSpPr txBox="1"/>
      </xdr:nvSpPr>
      <xdr:spPr>
        <a:xfrm>
          <a:off x="1105535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66" name="文本框 165"/>
        <xdr:cNvSpPr txBox="1"/>
      </xdr:nvSpPr>
      <xdr:spPr>
        <a:xfrm>
          <a:off x="1105535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67" name="文本框 166"/>
        <xdr:cNvSpPr txBox="1"/>
      </xdr:nvSpPr>
      <xdr:spPr>
        <a:xfrm>
          <a:off x="1105535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68" name="文本框 167"/>
        <xdr:cNvSpPr txBox="1"/>
      </xdr:nvSpPr>
      <xdr:spPr>
        <a:xfrm>
          <a:off x="1105535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69" name="文本框 168"/>
        <xdr:cNvSpPr txBox="1"/>
      </xdr:nvSpPr>
      <xdr:spPr>
        <a:xfrm>
          <a:off x="1105535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70" name="文本框 169"/>
        <xdr:cNvSpPr txBox="1"/>
      </xdr:nvSpPr>
      <xdr:spPr>
        <a:xfrm>
          <a:off x="1105535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71" name="文本框 170"/>
        <xdr:cNvSpPr txBox="1"/>
      </xdr:nvSpPr>
      <xdr:spPr>
        <a:xfrm>
          <a:off x="1105535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72" name="文本框 171"/>
        <xdr:cNvSpPr txBox="1"/>
      </xdr:nvSpPr>
      <xdr:spPr>
        <a:xfrm>
          <a:off x="1105535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73" name="文本框 172"/>
        <xdr:cNvSpPr txBox="1"/>
      </xdr:nvSpPr>
      <xdr:spPr>
        <a:xfrm>
          <a:off x="1105535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74" name="文本框 173"/>
        <xdr:cNvSpPr txBox="1"/>
      </xdr:nvSpPr>
      <xdr:spPr>
        <a:xfrm>
          <a:off x="1105535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75" name="文本框 174"/>
        <xdr:cNvSpPr txBox="1"/>
      </xdr:nvSpPr>
      <xdr:spPr>
        <a:xfrm>
          <a:off x="1105535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76" name="文本框 175"/>
        <xdr:cNvSpPr txBox="1"/>
      </xdr:nvSpPr>
      <xdr:spPr>
        <a:xfrm>
          <a:off x="1105535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77" name="文本框 176"/>
        <xdr:cNvSpPr txBox="1"/>
      </xdr:nvSpPr>
      <xdr:spPr>
        <a:xfrm>
          <a:off x="1105535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78" name="文本框 177"/>
        <xdr:cNvSpPr txBox="1"/>
      </xdr:nvSpPr>
      <xdr:spPr>
        <a:xfrm>
          <a:off x="1105535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79" name="文本框 178"/>
        <xdr:cNvSpPr txBox="1"/>
      </xdr:nvSpPr>
      <xdr:spPr>
        <a:xfrm>
          <a:off x="1105535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80" name="文本框 179"/>
        <xdr:cNvSpPr txBox="1"/>
      </xdr:nvSpPr>
      <xdr:spPr>
        <a:xfrm>
          <a:off x="1105535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81" name="文本框 180"/>
        <xdr:cNvSpPr txBox="1"/>
      </xdr:nvSpPr>
      <xdr:spPr>
        <a:xfrm>
          <a:off x="1105535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82" name="文本框 181"/>
        <xdr:cNvSpPr txBox="1"/>
      </xdr:nvSpPr>
      <xdr:spPr>
        <a:xfrm>
          <a:off x="1105535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83" name="文本框 182"/>
        <xdr:cNvSpPr txBox="1"/>
      </xdr:nvSpPr>
      <xdr:spPr>
        <a:xfrm>
          <a:off x="1105535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84" name="文本框 183"/>
        <xdr:cNvSpPr txBox="1"/>
      </xdr:nvSpPr>
      <xdr:spPr>
        <a:xfrm>
          <a:off x="1105535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85" name="文本框 184"/>
        <xdr:cNvSpPr txBox="1"/>
      </xdr:nvSpPr>
      <xdr:spPr>
        <a:xfrm>
          <a:off x="1105535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86" name="文本框 185"/>
        <xdr:cNvSpPr txBox="1"/>
      </xdr:nvSpPr>
      <xdr:spPr>
        <a:xfrm>
          <a:off x="1105535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87" name="文本框 186"/>
        <xdr:cNvSpPr txBox="1"/>
      </xdr:nvSpPr>
      <xdr:spPr>
        <a:xfrm>
          <a:off x="1105535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88" name="文本框 187"/>
        <xdr:cNvSpPr txBox="1"/>
      </xdr:nvSpPr>
      <xdr:spPr>
        <a:xfrm>
          <a:off x="1105535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89" name="文本框 188"/>
        <xdr:cNvSpPr txBox="1"/>
      </xdr:nvSpPr>
      <xdr:spPr>
        <a:xfrm>
          <a:off x="1105535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90" name="文本框 189"/>
        <xdr:cNvSpPr txBox="1"/>
      </xdr:nvSpPr>
      <xdr:spPr>
        <a:xfrm>
          <a:off x="1105535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91" name="文本框 190"/>
        <xdr:cNvSpPr txBox="1"/>
      </xdr:nvSpPr>
      <xdr:spPr>
        <a:xfrm>
          <a:off x="1105535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92" name="文本框 191"/>
        <xdr:cNvSpPr txBox="1"/>
      </xdr:nvSpPr>
      <xdr:spPr>
        <a:xfrm>
          <a:off x="1105535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93" name="文本框 192"/>
        <xdr:cNvSpPr txBox="1"/>
      </xdr:nvSpPr>
      <xdr:spPr>
        <a:xfrm>
          <a:off x="1105535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94" name="文本框 193"/>
        <xdr:cNvSpPr txBox="1"/>
      </xdr:nvSpPr>
      <xdr:spPr>
        <a:xfrm>
          <a:off x="1105535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95" name="文本框 194"/>
        <xdr:cNvSpPr txBox="1"/>
      </xdr:nvSpPr>
      <xdr:spPr>
        <a:xfrm>
          <a:off x="1105535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96" name="文本框 195"/>
        <xdr:cNvSpPr txBox="1"/>
      </xdr:nvSpPr>
      <xdr:spPr>
        <a:xfrm>
          <a:off x="1105535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97" name="文本框 196"/>
        <xdr:cNvSpPr txBox="1"/>
      </xdr:nvSpPr>
      <xdr:spPr>
        <a:xfrm>
          <a:off x="1105535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98" name="文本框 197"/>
        <xdr:cNvSpPr txBox="1"/>
      </xdr:nvSpPr>
      <xdr:spPr>
        <a:xfrm>
          <a:off x="1105535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99" name="文本框 198"/>
        <xdr:cNvSpPr txBox="1"/>
      </xdr:nvSpPr>
      <xdr:spPr>
        <a:xfrm>
          <a:off x="1105535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200" name="文本框 199"/>
        <xdr:cNvSpPr txBox="1"/>
      </xdr:nvSpPr>
      <xdr:spPr>
        <a:xfrm>
          <a:off x="1105535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201" name="文本框 200"/>
        <xdr:cNvSpPr txBox="1"/>
      </xdr:nvSpPr>
      <xdr:spPr>
        <a:xfrm>
          <a:off x="1105535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202" name="文本框 201"/>
        <xdr:cNvSpPr txBox="1"/>
      </xdr:nvSpPr>
      <xdr:spPr>
        <a:xfrm>
          <a:off x="1105535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203" name="文本框 202"/>
        <xdr:cNvSpPr txBox="1"/>
      </xdr:nvSpPr>
      <xdr:spPr>
        <a:xfrm>
          <a:off x="1105535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204" name="文本框 203"/>
        <xdr:cNvSpPr txBox="1"/>
      </xdr:nvSpPr>
      <xdr:spPr>
        <a:xfrm>
          <a:off x="1105535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205" name="文本框 204"/>
        <xdr:cNvSpPr txBox="1"/>
      </xdr:nvSpPr>
      <xdr:spPr>
        <a:xfrm>
          <a:off x="1105535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206" name="文本框 205"/>
        <xdr:cNvSpPr txBox="1"/>
      </xdr:nvSpPr>
      <xdr:spPr>
        <a:xfrm>
          <a:off x="1105535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207" name="文本框 206"/>
        <xdr:cNvSpPr txBox="1"/>
      </xdr:nvSpPr>
      <xdr:spPr>
        <a:xfrm>
          <a:off x="1105535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208" name="文本框 207"/>
        <xdr:cNvSpPr txBox="1"/>
      </xdr:nvSpPr>
      <xdr:spPr>
        <a:xfrm>
          <a:off x="1105535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209" name="文本框 208"/>
        <xdr:cNvSpPr txBox="1"/>
      </xdr:nvSpPr>
      <xdr:spPr>
        <a:xfrm>
          <a:off x="1105535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210" name="文本框 209"/>
        <xdr:cNvSpPr txBox="1"/>
      </xdr:nvSpPr>
      <xdr:spPr>
        <a:xfrm>
          <a:off x="1105535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211" name="文本框 210"/>
        <xdr:cNvSpPr txBox="1"/>
      </xdr:nvSpPr>
      <xdr:spPr>
        <a:xfrm>
          <a:off x="1105535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212" name="文本框 211"/>
        <xdr:cNvSpPr txBox="1"/>
      </xdr:nvSpPr>
      <xdr:spPr>
        <a:xfrm>
          <a:off x="1105535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213" name="文本框 212"/>
        <xdr:cNvSpPr txBox="1"/>
      </xdr:nvSpPr>
      <xdr:spPr>
        <a:xfrm>
          <a:off x="1105535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214" name="文本框 213"/>
        <xdr:cNvSpPr txBox="1"/>
      </xdr:nvSpPr>
      <xdr:spPr>
        <a:xfrm>
          <a:off x="1105535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215" name="文本框 214"/>
        <xdr:cNvSpPr txBox="1"/>
      </xdr:nvSpPr>
      <xdr:spPr>
        <a:xfrm>
          <a:off x="1105535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216" name="文本框 215"/>
        <xdr:cNvSpPr txBox="1"/>
      </xdr:nvSpPr>
      <xdr:spPr>
        <a:xfrm>
          <a:off x="1105535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217" name="文本框 216"/>
        <xdr:cNvSpPr txBox="1"/>
      </xdr:nvSpPr>
      <xdr:spPr>
        <a:xfrm>
          <a:off x="1105535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218" name="文本框 217"/>
        <xdr:cNvSpPr txBox="1"/>
      </xdr:nvSpPr>
      <xdr:spPr>
        <a:xfrm>
          <a:off x="1105535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219" name="文本框 218"/>
        <xdr:cNvSpPr txBox="1"/>
      </xdr:nvSpPr>
      <xdr:spPr>
        <a:xfrm>
          <a:off x="1105535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220" name="文本框 219"/>
        <xdr:cNvSpPr txBox="1"/>
      </xdr:nvSpPr>
      <xdr:spPr>
        <a:xfrm>
          <a:off x="1105535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221" name="文本框 220"/>
        <xdr:cNvSpPr txBox="1"/>
      </xdr:nvSpPr>
      <xdr:spPr>
        <a:xfrm>
          <a:off x="1105535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222" name="文本框 221"/>
        <xdr:cNvSpPr txBox="1"/>
      </xdr:nvSpPr>
      <xdr:spPr>
        <a:xfrm>
          <a:off x="1105535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223" name="文本框 222"/>
        <xdr:cNvSpPr txBox="1"/>
      </xdr:nvSpPr>
      <xdr:spPr>
        <a:xfrm>
          <a:off x="1105535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224" name="文本框 223"/>
        <xdr:cNvSpPr txBox="1"/>
      </xdr:nvSpPr>
      <xdr:spPr>
        <a:xfrm>
          <a:off x="1105535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225" name="文本框 224"/>
        <xdr:cNvSpPr txBox="1"/>
      </xdr:nvSpPr>
      <xdr:spPr>
        <a:xfrm>
          <a:off x="1105535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226" name="文本框 225"/>
        <xdr:cNvSpPr txBox="1"/>
      </xdr:nvSpPr>
      <xdr:spPr>
        <a:xfrm>
          <a:off x="1105535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2717800</xdr:colOff>
      <xdr:row>124</xdr:row>
      <xdr:rowOff>0</xdr:rowOff>
    </xdr:from>
    <xdr:ext cx="1433195" cy="172226"/>
    <xdr:sp>
      <xdr:nvSpPr>
        <xdr:cNvPr id="227" name="文本框 226"/>
        <xdr:cNvSpPr txBox="1"/>
      </xdr:nvSpPr>
      <xdr:spPr>
        <a:xfrm>
          <a:off x="9105900" y="100253165"/>
          <a:ext cx="143319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2717800</xdr:colOff>
      <xdr:row>124</xdr:row>
      <xdr:rowOff>0</xdr:rowOff>
    </xdr:from>
    <xdr:ext cx="1433195" cy="172226"/>
    <xdr:sp>
      <xdr:nvSpPr>
        <xdr:cNvPr id="228" name="文本框 227"/>
        <xdr:cNvSpPr txBox="1"/>
      </xdr:nvSpPr>
      <xdr:spPr>
        <a:xfrm>
          <a:off x="9105900" y="100253165"/>
          <a:ext cx="143319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2717800</xdr:colOff>
      <xdr:row>124</xdr:row>
      <xdr:rowOff>0</xdr:rowOff>
    </xdr:from>
    <xdr:ext cx="1433195" cy="172226"/>
    <xdr:sp>
      <xdr:nvSpPr>
        <xdr:cNvPr id="229" name="文本框 228"/>
        <xdr:cNvSpPr txBox="1"/>
      </xdr:nvSpPr>
      <xdr:spPr>
        <a:xfrm>
          <a:off x="9105900" y="100253165"/>
          <a:ext cx="143319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2717800</xdr:colOff>
      <xdr:row>124</xdr:row>
      <xdr:rowOff>0</xdr:rowOff>
    </xdr:from>
    <xdr:ext cx="1433195" cy="172226"/>
    <xdr:sp>
      <xdr:nvSpPr>
        <xdr:cNvPr id="230" name="文本框 229"/>
        <xdr:cNvSpPr txBox="1"/>
      </xdr:nvSpPr>
      <xdr:spPr>
        <a:xfrm>
          <a:off x="9105900" y="100253165"/>
          <a:ext cx="143319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2717800</xdr:colOff>
      <xdr:row>124</xdr:row>
      <xdr:rowOff>0</xdr:rowOff>
    </xdr:from>
    <xdr:ext cx="1433195" cy="172226"/>
    <xdr:sp>
      <xdr:nvSpPr>
        <xdr:cNvPr id="231" name="文本框 230"/>
        <xdr:cNvSpPr txBox="1"/>
      </xdr:nvSpPr>
      <xdr:spPr>
        <a:xfrm>
          <a:off x="9105900" y="100253165"/>
          <a:ext cx="143319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2717800</xdr:colOff>
      <xdr:row>124</xdr:row>
      <xdr:rowOff>0</xdr:rowOff>
    </xdr:from>
    <xdr:ext cx="1433195" cy="172226"/>
    <xdr:sp>
      <xdr:nvSpPr>
        <xdr:cNvPr id="232" name="文本框 231"/>
        <xdr:cNvSpPr txBox="1"/>
      </xdr:nvSpPr>
      <xdr:spPr>
        <a:xfrm>
          <a:off x="9105900" y="100253165"/>
          <a:ext cx="143319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2717800</xdr:colOff>
      <xdr:row>124</xdr:row>
      <xdr:rowOff>0</xdr:rowOff>
    </xdr:from>
    <xdr:ext cx="1433195" cy="172226"/>
    <xdr:sp>
      <xdr:nvSpPr>
        <xdr:cNvPr id="233" name="文本框 232"/>
        <xdr:cNvSpPr txBox="1"/>
      </xdr:nvSpPr>
      <xdr:spPr>
        <a:xfrm>
          <a:off x="9105900" y="100253165"/>
          <a:ext cx="143319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2717800</xdr:colOff>
      <xdr:row>124</xdr:row>
      <xdr:rowOff>0</xdr:rowOff>
    </xdr:from>
    <xdr:ext cx="1433195" cy="172226"/>
    <xdr:sp>
      <xdr:nvSpPr>
        <xdr:cNvPr id="234" name="文本框 233"/>
        <xdr:cNvSpPr txBox="1"/>
      </xdr:nvSpPr>
      <xdr:spPr>
        <a:xfrm>
          <a:off x="9105900" y="100253165"/>
          <a:ext cx="143319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2717800</xdr:colOff>
      <xdr:row>124</xdr:row>
      <xdr:rowOff>0</xdr:rowOff>
    </xdr:from>
    <xdr:ext cx="1433195" cy="172226"/>
    <xdr:sp>
      <xdr:nvSpPr>
        <xdr:cNvPr id="235" name="文本框 234"/>
        <xdr:cNvSpPr txBox="1"/>
      </xdr:nvSpPr>
      <xdr:spPr>
        <a:xfrm>
          <a:off x="9105900" y="100253165"/>
          <a:ext cx="143319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2717800</xdr:colOff>
      <xdr:row>124</xdr:row>
      <xdr:rowOff>0</xdr:rowOff>
    </xdr:from>
    <xdr:ext cx="1433195" cy="172226"/>
    <xdr:sp>
      <xdr:nvSpPr>
        <xdr:cNvPr id="236" name="文本框 235"/>
        <xdr:cNvSpPr txBox="1"/>
      </xdr:nvSpPr>
      <xdr:spPr>
        <a:xfrm>
          <a:off x="9105900" y="100253165"/>
          <a:ext cx="143319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2717800</xdr:colOff>
      <xdr:row>124</xdr:row>
      <xdr:rowOff>0</xdr:rowOff>
    </xdr:from>
    <xdr:ext cx="1433195" cy="172226"/>
    <xdr:sp>
      <xdr:nvSpPr>
        <xdr:cNvPr id="237" name="文本框 236"/>
        <xdr:cNvSpPr txBox="1"/>
      </xdr:nvSpPr>
      <xdr:spPr>
        <a:xfrm>
          <a:off x="9105900" y="100253165"/>
          <a:ext cx="143319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2717800</xdr:colOff>
      <xdr:row>124</xdr:row>
      <xdr:rowOff>0</xdr:rowOff>
    </xdr:from>
    <xdr:ext cx="1433195" cy="172226"/>
    <xdr:sp>
      <xdr:nvSpPr>
        <xdr:cNvPr id="238" name="文本框 237"/>
        <xdr:cNvSpPr txBox="1"/>
      </xdr:nvSpPr>
      <xdr:spPr>
        <a:xfrm>
          <a:off x="9105900" y="100253165"/>
          <a:ext cx="143319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2717800</xdr:colOff>
      <xdr:row>124</xdr:row>
      <xdr:rowOff>0</xdr:rowOff>
    </xdr:from>
    <xdr:ext cx="1433195" cy="172226"/>
    <xdr:sp>
      <xdr:nvSpPr>
        <xdr:cNvPr id="239" name="文本框 238"/>
        <xdr:cNvSpPr txBox="1"/>
      </xdr:nvSpPr>
      <xdr:spPr>
        <a:xfrm>
          <a:off x="9105900" y="100253165"/>
          <a:ext cx="143319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2717800</xdr:colOff>
      <xdr:row>124</xdr:row>
      <xdr:rowOff>0</xdr:rowOff>
    </xdr:from>
    <xdr:ext cx="1433195" cy="172226"/>
    <xdr:sp>
      <xdr:nvSpPr>
        <xdr:cNvPr id="240" name="文本框 239"/>
        <xdr:cNvSpPr txBox="1"/>
      </xdr:nvSpPr>
      <xdr:spPr>
        <a:xfrm>
          <a:off x="9105900" y="100253165"/>
          <a:ext cx="143319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2717800</xdr:colOff>
      <xdr:row>124</xdr:row>
      <xdr:rowOff>0</xdr:rowOff>
    </xdr:from>
    <xdr:ext cx="1433195" cy="172226"/>
    <xdr:sp>
      <xdr:nvSpPr>
        <xdr:cNvPr id="241" name="文本框 240"/>
        <xdr:cNvSpPr txBox="1"/>
      </xdr:nvSpPr>
      <xdr:spPr>
        <a:xfrm>
          <a:off x="9105900" y="100253165"/>
          <a:ext cx="143319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2717800</xdr:colOff>
      <xdr:row>136</xdr:row>
      <xdr:rowOff>0</xdr:rowOff>
    </xdr:from>
    <xdr:ext cx="1433195" cy="172861"/>
    <xdr:sp>
      <xdr:nvSpPr>
        <xdr:cNvPr id="242" name="文本框 256"/>
        <xdr:cNvSpPr txBox="1"/>
      </xdr:nvSpPr>
      <xdr:spPr>
        <a:xfrm>
          <a:off x="9105900" y="108736765"/>
          <a:ext cx="143319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2717800</xdr:colOff>
      <xdr:row>136</xdr:row>
      <xdr:rowOff>0</xdr:rowOff>
    </xdr:from>
    <xdr:ext cx="1433195" cy="172861"/>
    <xdr:sp>
      <xdr:nvSpPr>
        <xdr:cNvPr id="243" name="文本框 257"/>
        <xdr:cNvSpPr txBox="1"/>
      </xdr:nvSpPr>
      <xdr:spPr>
        <a:xfrm>
          <a:off x="9105900" y="108736765"/>
          <a:ext cx="143319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2717800</xdr:colOff>
      <xdr:row>136</xdr:row>
      <xdr:rowOff>0</xdr:rowOff>
    </xdr:from>
    <xdr:ext cx="1433195" cy="172861"/>
    <xdr:sp>
      <xdr:nvSpPr>
        <xdr:cNvPr id="244" name="文本框 258"/>
        <xdr:cNvSpPr txBox="1"/>
      </xdr:nvSpPr>
      <xdr:spPr>
        <a:xfrm>
          <a:off x="9105900" y="108736765"/>
          <a:ext cx="143319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2717800</xdr:colOff>
      <xdr:row>139</xdr:row>
      <xdr:rowOff>0</xdr:rowOff>
    </xdr:from>
    <xdr:ext cx="1433195" cy="176039"/>
    <xdr:sp>
      <xdr:nvSpPr>
        <xdr:cNvPr id="245" name="文本框 49"/>
        <xdr:cNvSpPr txBox="1"/>
      </xdr:nvSpPr>
      <xdr:spPr>
        <a:xfrm>
          <a:off x="9105900" y="110971965"/>
          <a:ext cx="1433195" cy="1758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2717800</xdr:colOff>
      <xdr:row>139</xdr:row>
      <xdr:rowOff>0</xdr:rowOff>
    </xdr:from>
    <xdr:ext cx="1433195" cy="176039"/>
    <xdr:sp>
      <xdr:nvSpPr>
        <xdr:cNvPr id="246" name="文本框 50"/>
        <xdr:cNvSpPr txBox="1"/>
      </xdr:nvSpPr>
      <xdr:spPr>
        <a:xfrm>
          <a:off x="9105900" y="110971965"/>
          <a:ext cx="1433195" cy="1758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2717800</xdr:colOff>
      <xdr:row>139</xdr:row>
      <xdr:rowOff>0</xdr:rowOff>
    </xdr:from>
    <xdr:ext cx="1433195" cy="176039"/>
    <xdr:sp>
      <xdr:nvSpPr>
        <xdr:cNvPr id="247" name="文本框 51"/>
        <xdr:cNvSpPr txBox="1"/>
      </xdr:nvSpPr>
      <xdr:spPr>
        <a:xfrm>
          <a:off x="9105900" y="110971965"/>
          <a:ext cx="1433195" cy="1758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2717800</xdr:colOff>
      <xdr:row>139</xdr:row>
      <xdr:rowOff>0</xdr:rowOff>
    </xdr:from>
    <xdr:ext cx="1433195" cy="176039"/>
    <xdr:sp>
      <xdr:nvSpPr>
        <xdr:cNvPr id="248" name="文本框 52"/>
        <xdr:cNvSpPr txBox="1"/>
      </xdr:nvSpPr>
      <xdr:spPr>
        <a:xfrm>
          <a:off x="9105900" y="110971965"/>
          <a:ext cx="1433195" cy="1758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2717800</xdr:colOff>
      <xdr:row>139</xdr:row>
      <xdr:rowOff>0</xdr:rowOff>
    </xdr:from>
    <xdr:ext cx="1433195" cy="176039"/>
    <xdr:sp>
      <xdr:nvSpPr>
        <xdr:cNvPr id="249" name="文本框 53"/>
        <xdr:cNvSpPr txBox="1"/>
      </xdr:nvSpPr>
      <xdr:spPr>
        <a:xfrm>
          <a:off x="9105900" y="110971965"/>
          <a:ext cx="1433195" cy="1758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2717800</xdr:colOff>
      <xdr:row>139</xdr:row>
      <xdr:rowOff>0</xdr:rowOff>
    </xdr:from>
    <xdr:ext cx="1433195" cy="176039"/>
    <xdr:sp>
      <xdr:nvSpPr>
        <xdr:cNvPr id="250" name="文本框 54"/>
        <xdr:cNvSpPr txBox="1"/>
      </xdr:nvSpPr>
      <xdr:spPr>
        <a:xfrm>
          <a:off x="9105900" y="110971965"/>
          <a:ext cx="1433195" cy="1758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2717800</xdr:colOff>
      <xdr:row>139</xdr:row>
      <xdr:rowOff>0</xdr:rowOff>
    </xdr:from>
    <xdr:ext cx="1433195" cy="176039"/>
    <xdr:sp>
      <xdr:nvSpPr>
        <xdr:cNvPr id="251" name="文本框 55"/>
        <xdr:cNvSpPr txBox="1"/>
      </xdr:nvSpPr>
      <xdr:spPr>
        <a:xfrm>
          <a:off x="9105900" y="110971965"/>
          <a:ext cx="1433195" cy="1758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2717800</xdr:colOff>
      <xdr:row>139</xdr:row>
      <xdr:rowOff>0</xdr:rowOff>
    </xdr:from>
    <xdr:ext cx="1433195" cy="176039"/>
    <xdr:sp>
      <xdr:nvSpPr>
        <xdr:cNvPr id="252" name="文本框 56"/>
        <xdr:cNvSpPr txBox="1"/>
      </xdr:nvSpPr>
      <xdr:spPr>
        <a:xfrm>
          <a:off x="9105900" y="110971965"/>
          <a:ext cx="1433195" cy="1758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2717800</xdr:colOff>
      <xdr:row>139</xdr:row>
      <xdr:rowOff>0</xdr:rowOff>
    </xdr:from>
    <xdr:ext cx="1433195" cy="176039"/>
    <xdr:sp>
      <xdr:nvSpPr>
        <xdr:cNvPr id="253" name="文本框 57"/>
        <xdr:cNvSpPr txBox="1"/>
      </xdr:nvSpPr>
      <xdr:spPr>
        <a:xfrm>
          <a:off x="9105900" y="110971965"/>
          <a:ext cx="1433195" cy="1758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2717800</xdr:colOff>
      <xdr:row>139</xdr:row>
      <xdr:rowOff>0</xdr:rowOff>
    </xdr:from>
    <xdr:ext cx="1433195" cy="176039"/>
    <xdr:sp>
      <xdr:nvSpPr>
        <xdr:cNvPr id="254" name="文本框 58"/>
        <xdr:cNvSpPr txBox="1"/>
      </xdr:nvSpPr>
      <xdr:spPr>
        <a:xfrm>
          <a:off x="9105900" y="110971965"/>
          <a:ext cx="1433195" cy="1758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2717800</xdr:colOff>
      <xdr:row>139</xdr:row>
      <xdr:rowOff>0</xdr:rowOff>
    </xdr:from>
    <xdr:ext cx="1433195" cy="176039"/>
    <xdr:sp>
      <xdr:nvSpPr>
        <xdr:cNvPr id="255" name="文本框 59"/>
        <xdr:cNvSpPr txBox="1"/>
      </xdr:nvSpPr>
      <xdr:spPr>
        <a:xfrm>
          <a:off x="9105900" y="110971965"/>
          <a:ext cx="1433195" cy="1758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2717800</xdr:colOff>
      <xdr:row>139</xdr:row>
      <xdr:rowOff>0</xdr:rowOff>
    </xdr:from>
    <xdr:ext cx="1433195" cy="176039"/>
    <xdr:sp>
      <xdr:nvSpPr>
        <xdr:cNvPr id="256" name="文本框 60"/>
        <xdr:cNvSpPr txBox="1"/>
      </xdr:nvSpPr>
      <xdr:spPr>
        <a:xfrm>
          <a:off x="9105900" y="110971965"/>
          <a:ext cx="1433195" cy="1758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2717800</xdr:colOff>
      <xdr:row>139</xdr:row>
      <xdr:rowOff>0</xdr:rowOff>
    </xdr:from>
    <xdr:ext cx="1433195" cy="176039"/>
    <xdr:sp>
      <xdr:nvSpPr>
        <xdr:cNvPr id="257" name="文本框 61"/>
        <xdr:cNvSpPr txBox="1"/>
      </xdr:nvSpPr>
      <xdr:spPr>
        <a:xfrm>
          <a:off x="9105900" y="110971965"/>
          <a:ext cx="1433195" cy="1758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2717800</xdr:colOff>
      <xdr:row>139</xdr:row>
      <xdr:rowOff>0</xdr:rowOff>
    </xdr:from>
    <xdr:ext cx="1433195" cy="176039"/>
    <xdr:sp>
      <xdr:nvSpPr>
        <xdr:cNvPr id="258" name="文本框 62"/>
        <xdr:cNvSpPr txBox="1"/>
      </xdr:nvSpPr>
      <xdr:spPr>
        <a:xfrm>
          <a:off x="9105900" y="110971965"/>
          <a:ext cx="1433195" cy="1758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2717800</xdr:colOff>
      <xdr:row>139</xdr:row>
      <xdr:rowOff>0</xdr:rowOff>
    </xdr:from>
    <xdr:ext cx="1433195" cy="176039"/>
    <xdr:sp>
      <xdr:nvSpPr>
        <xdr:cNvPr id="259" name="文本框 63"/>
        <xdr:cNvSpPr txBox="1"/>
      </xdr:nvSpPr>
      <xdr:spPr>
        <a:xfrm>
          <a:off x="9105900" y="110971965"/>
          <a:ext cx="1433195" cy="1758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2711450</xdr:colOff>
      <xdr:row>139</xdr:row>
      <xdr:rowOff>0</xdr:rowOff>
    </xdr:from>
    <xdr:ext cx="1426845" cy="169683"/>
    <xdr:sp>
      <xdr:nvSpPr>
        <xdr:cNvPr id="260" name="文本框 274"/>
        <xdr:cNvSpPr txBox="1"/>
      </xdr:nvSpPr>
      <xdr:spPr>
        <a:xfrm>
          <a:off x="909955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2711450</xdr:colOff>
      <xdr:row>139</xdr:row>
      <xdr:rowOff>0</xdr:rowOff>
    </xdr:from>
    <xdr:ext cx="1426845" cy="169683"/>
    <xdr:sp>
      <xdr:nvSpPr>
        <xdr:cNvPr id="261" name="文本框 275"/>
        <xdr:cNvSpPr txBox="1"/>
      </xdr:nvSpPr>
      <xdr:spPr>
        <a:xfrm>
          <a:off x="909955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2711450</xdr:colOff>
      <xdr:row>139</xdr:row>
      <xdr:rowOff>0</xdr:rowOff>
    </xdr:from>
    <xdr:ext cx="1426845" cy="169683"/>
    <xdr:sp>
      <xdr:nvSpPr>
        <xdr:cNvPr id="262" name="文本框 276"/>
        <xdr:cNvSpPr txBox="1"/>
      </xdr:nvSpPr>
      <xdr:spPr>
        <a:xfrm>
          <a:off x="909955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2711450</xdr:colOff>
      <xdr:row>139</xdr:row>
      <xdr:rowOff>0</xdr:rowOff>
    </xdr:from>
    <xdr:ext cx="1426845" cy="169683"/>
    <xdr:sp>
      <xdr:nvSpPr>
        <xdr:cNvPr id="263" name="文本框 277"/>
        <xdr:cNvSpPr txBox="1"/>
      </xdr:nvSpPr>
      <xdr:spPr>
        <a:xfrm>
          <a:off x="909955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2711450</xdr:colOff>
      <xdr:row>139</xdr:row>
      <xdr:rowOff>0</xdr:rowOff>
    </xdr:from>
    <xdr:ext cx="1426845" cy="169683"/>
    <xdr:sp>
      <xdr:nvSpPr>
        <xdr:cNvPr id="264" name="文本框 278"/>
        <xdr:cNvSpPr txBox="1"/>
      </xdr:nvSpPr>
      <xdr:spPr>
        <a:xfrm>
          <a:off x="909955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2711450</xdr:colOff>
      <xdr:row>139</xdr:row>
      <xdr:rowOff>0</xdr:rowOff>
    </xdr:from>
    <xdr:ext cx="1426845" cy="169683"/>
    <xdr:sp>
      <xdr:nvSpPr>
        <xdr:cNvPr id="265" name="文本框 279"/>
        <xdr:cNvSpPr txBox="1"/>
      </xdr:nvSpPr>
      <xdr:spPr>
        <a:xfrm>
          <a:off x="909955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2711450</xdr:colOff>
      <xdr:row>139</xdr:row>
      <xdr:rowOff>0</xdr:rowOff>
    </xdr:from>
    <xdr:ext cx="1426845" cy="169683"/>
    <xdr:sp>
      <xdr:nvSpPr>
        <xdr:cNvPr id="266" name="文本框 280"/>
        <xdr:cNvSpPr txBox="1"/>
      </xdr:nvSpPr>
      <xdr:spPr>
        <a:xfrm>
          <a:off x="909955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2711450</xdr:colOff>
      <xdr:row>139</xdr:row>
      <xdr:rowOff>0</xdr:rowOff>
    </xdr:from>
    <xdr:ext cx="1426845" cy="169683"/>
    <xdr:sp>
      <xdr:nvSpPr>
        <xdr:cNvPr id="267" name="文本框 281"/>
        <xdr:cNvSpPr txBox="1"/>
      </xdr:nvSpPr>
      <xdr:spPr>
        <a:xfrm>
          <a:off x="909955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2711450</xdr:colOff>
      <xdr:row>139</xdr:row>
      <xdr:rowOff>0</xdr:rowOff>
    </xdr:from>
    <xdr:ext cx="1426845" cy="169683"/>
    <xdr:sp>
      <xdr:nvSpPr>
        <xdr:cNvPr id="268" name="文本框 282"/>
        <xdr:cNvSpPr txBox="1"/>
      </xdr:nvSpPr>
      <xdr:spPr>
        <a:xfrm>
          <a:off x="909955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2711450</xdr:colOff>
      <xdr:row>139</xdr:row>
      <xdr:rowOff>0</xdr:rowOff>
    </xdr:from>
    <xdr:ext cx="1426845" cy="169683"/>
    <xdr:sp>
      <xdr:nvSpPr>
        <xdr:cNvPr id="269" name="文本框 283"/>
        <xdr:cNvSpPr txBox="1"/>
      </xdr:nvSpPr>
      <xdr:spPr>
        <a:xfrm>
          <a:off x="909955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2711450</xdr:colOff>
      <xdr:row>139</xdr:row>
      <xdr:rowOff>0</xdr:rowOff>
    </xdr:from>
    <xdr:ext cx="1426845" cy="169683"/>
    <xdr:sp>
      <xdr:nvSpPr>
        <xdr:cNvPr id="270" name="文本框 284"/>
        <xdr:cNvSpPr txBox="1"/>
      </xdr:nvSpPr>
      <xdr:spPr>
        <a:xfrm>
          <a:off x="909955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2711450</xdr:colOff>
      <xdr:row>139</xdr:row>
      <xdr:rowOff>0</xdr:rowOff>
    </xdr:from>
    <xdr:ext cx="1426845" cy="169683"/>
    <xdr:sp>
      <xdr:nvSpPr>
        <xdr:cNvPr id="271" name="文本框 285"/>
        <xdr:cNvSpPr txBox="1"/>
      </xdr:nvSpPr>
      <xdr:spPr>
        <a:xfrm>
          <a:off x="909955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2711450</xdr:colOff>
      <xdr:row>139</xdr:row>
      <xdr:rowOff>0</xdr:rowOff>
    </xdr:from>
    <xdr:ext cx="1426845" cy="169683"/>
    <xdr:sp>
      <xdr:nvSpPr>
        <xdr:cNvPr id="272" name="文本框 286"/>
        <xdr:cNvSpPr txBox="1"/>
      </xdr:nvSpPr>
      <xdr:spPr>
        <a:xfrm>
          <a:off x="909955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2711450</xdr:colOff>
      <xdr:row>139</xdr:row>
      <xdr:rowOff>0</xdr:rowOff>
    </xdr:from>
    <xdr:ext cx="1426845" cy="169683"/>
    <xdr:sp>
      <xdr:nvSpPr>
        <xdr:cNvPr id="273" name="文本框 287"/>
        <xdr:cNvSpPr txBox="1"/>
      </xdr:nvSpPr>
      <xdr:spPr>
        <a:xfrm>
          <a:off x="909955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2711450</xdr:colOff>
      <xdr:row>139</xdr:row>
      <xdr:rowOff>0</xdr:rowOff>
    </xdr:from>
    <xdr:ext cx="1426845" cy="169683"/>
    <xdr:sp>
      <xdr:nvSpPr>
        <xdr:cNvPr id="274" name="文本框 288"/>
        <xdr:cNvSpPr txBox="1"/>
      </xdr:nvSpPr>
      <xdr:spPr>
        <a:xfrm>
          <a:off x="909955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2711450</xdr:colOff>
      <xdr:row>139</xdr:row>
      <xdr:rowOff>0</xdr:rowOff>
    </xdr:from>
    <xdr:ext cx="1426845" cy="169683"/>
    <xdr:sp>
      <xdr:nvSpPr>
        <xdr:cNvPr id="275" name="文本框 289"/>
        <xdr:cNvSpPr txBox="1"/>
      </xdr:nvSpPr>
      <xdr:spPr>
        <a:xfrm>
          <a:off x="909955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2711450</xdr:colOff>
      <xdr:row>139</xdr:row>
      <xdr:rowOff>0</xdr:rowOff>
    </xdr:from>
    <xdr:ext cx="1426845" cy="169683"/>
    <xdr:sp>
      <xdr:nvSpPr>
        <xdr:cNvPr id="276" name="文本框 290"/>
        <xdr:cNvSpPr txBox="1"/>
      </xdr:nvSpPr>
      <xdr:spPr>
        <a:xfrm>
          <a:off x="909955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2711450</xdr:colOff>
      <xdr:row>139</xdr:row>
      <xdr:rowOff>0</xdr:rowOff>
    </xdr:from>
    <xdr:ext cx="1426845" cy="169683"/>
    <xdr:sp>
      <xdr:nvSpPr>
        <xdr:cNvPr id="277" name="文本框 291"/>
        <xdr:cNvSpPr txBox="1"/>
      </xdr:nvSpPr>
      <xdr:spPr>
        <a:xfrm>
          <a:off x="909955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2711450</xdr:colOff>
      <xdr:row>139</xdr:row>
      <xdr:rowOff>0</xdr:rowOff>
    </xdr:from>
    <xdr:ext cx="1426845" cy="169683"/>
    <xdr:sp>
      <xdr:nvSpPr>
        <xdr:cNvPr id="278" name="文本框 292"/>
        <xdr:cNvSpPr txBox="1"/>
      </xdr:nvSpPr>
      <xdr:spPr>
        <a:xfrm>
          <a:off x="909955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2711450</xdr:colOff>
      <xdr:row>139</xdr:row>
      <xdr:rowOff>0</xdr:rowOff>
    </xdr:from>
    <xdr:ext cx="1426845" cy="169683"/>
    <xdr:sp>
      <xdr:nvSpPr>
        <xdr:cNvPr id="279" name="文本框 293"/>
        <xdr:cNvSpPr txBox="1"/>
      </xdr:nvSpPr>
      <xdr:spPr>
        <a:xfrm>
          <a:off x="909955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2711450</xdr:colOff>
      <xdr:row>139</xdr:row>
      <xdr:rowOff>0</xdr:rowOff>
    </xdr:from>
    <xdr:ext cx="1426845" cy="169683"/>
    <xdr:sp>
      <xdr:nvSpPr>
        <xdr:cNvPr id="280" name="文本框 294"/>
        <xdr:cNvSpPr txBox="1"/>
      </xdr:nvSpPr>
      <xdr:spPr>
        <a:xfrm>
          <a:off x="909955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2711450</xdr:colOff>
      <xdr:row>139</xdr:row>
      <xdr:rowOff>0</xdr:rowOff>
    </xdr:from>
    <xdr:ext cx="1426845" cy="169683"/>
    <xdr:sp>
      <xdr:nvSpPr>
        <xdr:cNvPr id="281" name="文本框 295"/>
        <xdr:cNvSpPr txBox="1"/>
      </xdr:nvSpPr>
      <xdr:spPr>
        <a:xfrm>
          <a:off x="909955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2711450</xdr:colOff>
      <xdr:row>139</xdr:row>
      <xdr:rowOff>0</xdr:rowOff>
    </xdr:from>
    <xdr:ext cx="1426845" cy="169683"/>
    <xdr:sp>
      <xdr:nvSpPr>
        <xdr:cNvPr id="282" name="文本框 296"/>
        <xdr:cNvSpPr txBox="1"/>
      </xdr:nvSpPr>
      <xdr:spPr>
        <a:xfrm>
          <a:off x="909955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2711450</xdr:colOff>
      <xdr:row>139</xdr:row>
      <xdr:rowOff>0</xdr:rowOff>
    </xdr:from>
    <xdr:ext cx="1426845" cy="169683"/>
    <xdr:sp>
      <xdr:nvSpPr>
        <xdr:cNvPr id="283" name="文本框 297"/>
        <xdr:cNvSpPr txBox="1"/>
      </xdr:nvSpPr>
      <xdr:spPr>
        <a:xfrm>
          <a:off x="909955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2711450</xdr:colOff>
      <xdr:row>139</xdr:row>
      <xdr:rowOff>0</xdr:rowOff>
    </xdr:from>
    <xdr:ext cx="1426845" cy="169683"/>
    <xdr:sp>
      <xdr:nvSpPr>
        <xdr:cNvPr id="284" name="文本框 298"/>
        <xdr:cNvSpPr txBox="1"/>
      </xdr:nvSpPr>
      <xdr:spPr>
        <a:xfrm>
          <a:off x="909955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2711450</xdr:colOff>
      <xdr:row>139</xdr:row>
      <xdr:rowOff>0</xdr:rowOff>
    </xdr:from>
    <xdr:ext cx="1426845" cy="169683"/>
    <xdr:sp>
      <xdr:nvSpPr>
        <xdr:cNvPr id="285" name="文本框 299"/>
        <xdr:cNvSpPr txBox="1"/>
      </xdr:nvSpPr>
      <xdr:spPr>
        <a:xfrm>
          <a:off x="909955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2711450</xdr:colOff>
      <xdr:row>139</xdr:row>
      <xdr:rowOff>0</xdr:rowOff>
    </xdr:from>
    <xdr:ext cx="1426845" cy="169683"/>
    <xdr:sp>
      <xdr:nvSpPr>
        <xdr:cNvPr id="286" name="文本框 300"/>
        <xdr:cNvSpPr txBox="1"/>
      </xdr:nvSpPr>
      <xdr:spPr>
        <a:xfrm>
          <a:off x="909955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2711450</xdr:colOff>
      <xdr:row>139</xdr:row>
      <xdr:rowOff>0</xdr:rowOff>
    </xdr:from>
    <xdr:ext cx="1426845" cy="169683"/>
    <xdr:sp>
      <xdr:nvSpPr>
        <xdr:cNvPr id="287" name="文本框 301"/>
        <xdr:cNvSpPr txBox="1"/>
      </xdr:nvSpPr>
      <xdr:spPr>
        <a:xfrm>
          <a:off x="909955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2711450</xdr:colOff>
      <xdr:row>139</xdr:row>
      <xdr:rowOff>0</xdr:rowOff>
    </xdr:from>
    <xdr:ext cx="1426845" cy="169683"/>
    <xdr:sp>
      <xdr:nvSpPr>
        <xdr:cNvPr id="288" name="文本框 302"/>
        <xdr:cNvSpPr txBox="1"/>
      </xdr:nvSpPr>
      <xdr:spPr>
        <a:xfrm>
          <a:off x="909955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2711450</xdr:colOff>
      <xdr:row>139</xdr:row>
      <xdr:rowOff>0</xdr:rowOff>
    </xdr:from>
    <xdr:ext cx="1426845" cy="169683"/>
    <xdr:sp>
      <xdr:nvSpPr>
        <xdr:cNvPr id="289" name="文本框 303"/>
        <xdr:cNvSpPr txBox="1"/>
      </xdr:nvSpPr>
      <xdr:spPr>
        <a:xfrm>
          <a:off x="909955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2717800</xdr:colOff>
      <xdr:row>124</xdr:row>
      <xdr:rowOff>0</xdr:rowOff>
    </xdr:from>
    <xdr:ext cx="1433195" cy="172226"/>
    <xdr:sp>
      <xdr:nvSpPr>
        <xdr:cNvPr id="290" name="文本框 289"/>
        <xdr:cNvSpPr txBox="1"/>
      </xdr:nvSpPr>
      <xdr:spPr>
        <a:xfrm>
          <a:off x="11055350" y="100253165"/>
          <a:ext cx="143319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2717800</xdr:colOff>
      <xdr:row>124</xdr:row>
      <xdr:rowOff>0</xdr:rowOff>
    </xdr:from>
    <xdr:ext cx="1433195" cy="172226"/>
    <xdr:sp>
      <xdr:nvSpPr>
        <xdr:cNvPr id="291" name="文本框 290"/>
        <xdr:cNvSpPr txBox="1"/>
      </xdr:nvSpPr>
      <xdr:spPr>
        <a:xfrm>
          <a:off x="11055350" y="100253165"/>
          <a:ext cx="143319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2717800</xdr:colOff>
      <xdr:row>124</xdr:row>
      <xdr:rowOff>0</xdr:rowOff>
    </xdr:from>
    <xdr:ext cx="1433195" cy="172226"/>
    <xdr:sp>
      <xdr:nvSpPr>
        <xdr:cNvPr id="292" name="文本框 291"/>
        <xdr:cNvSpPr txBox="1"/>
      </xdr:nvSpPr>
      <xdr:spPr>
        <a:xfrm>
          <a:off x="11055350" y="100253165"/>
          <a:ext cx="143319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2717800</xdr:colOff>
      <xdr:row>124</xdr:row>
      <xdr:rowOff>0</xdr:rowOff>
    </xdr:from>
    <xdr:ext cx="1433195" cy="172226"/>
    <xdr:sp>
      <xdr:nvSpPr>
        <xdr:cNvPr id="293" name="文本框 292"/>
        <xdr:cNvSpPr txBox="1"/>
      </xdr:nvSpPr>
      <xdr:spPr>
        <a:xfrm>
          <a:off x="11055350" y="100253165"/>
          <a:ext cx="143319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2717800</xdr:colOff>
      <xdr:row>124</xdr:row>
      <xdr:rowOff>0</xdr:rowOff>
    </xdr:from>
    <xdr:ext cx="1433195" cy="172226"/>
    <xdr:sp>
      <xdr:nvSpPr>
        <xdr:cNvPr id="294" name="文本框 293"/>
        <xdr:cNvSpPr txBox="1"/>
      </xdr:nvSpPr>
      <xdr:spPr>
        <a:xfrm>
          <a:off x="11055350" y="100253165"/>
          <a:ext cx="143319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2717800</xdr:colOff>
      <xdr:row>124</xdr:row>
      <xdr:rowOff>0</xdr:rowOff>
    </xdr:from>
    <xdr:ext cx="1433195" cy="172226"/>
    <xdr:sp>
      <xdr:nvSpPr>
        <xdr:cNvPr id="295" name="文本框 294"/>
        <xdr:cNvSpPr txBox="1"/>
      </xdr:nvSpPr>
      <xdr:spPr>
        <a:xfrm>
          <a:off x="11055350" y="100253165"/>
          <a:ext cx="143319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2717800</xdr:colOff>
      <xdr:row>124</xdr:row>
      <xdr:rowOff>0</xdr:rowOff>
    </xdr:from>
    <xdr:ext cx="1433195" cy="172226"/>
    <xdr:sp>
      <xdr:nvSpPr>
        <xdr:cNvPr id="296" name="文本框 295"/>
        <xdr:cNvSpPr txBox="1"/>
      </xdr:nvSpPr>
      <xdr:spPr>
        <a:xfrm>
          <a:off x="11055350" y="100253165"/>
          <a:ext cx="143319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2717800</xdr:colOff>
      <xdr:row>124</xdr:row>
      <xdr:rowOff>0</xdr:rowOff>
    </xdr:from>
    <xdr:ext cx="1433195" cy="172226"/>
    <xdr:sp>
      <xdr:nvSpPr>
        <xdr:cNvPr id="297" name="文本框 296"/>
        <xdr:cNvSpPr txBox="1"/>
      </xdr:nvSpPr>
      <xdr:spPr>
        <a:xfrm>
          <a:off x="11055350" y="100253165"/>
          <a:ext cx="143319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2717800</xdr:colOff>
      <xdr:row>124</xdr:row>
      <xdr:rowOff>0</xdr:rowOff>
    </xdr:from>
    <xdr:ext cx="1433195" cy="172226"/>
    <xdr:sp>
      <xdr:nvSpPr>
        <xdr:cNvPr id="298" name="文本框 297"/>
        <xdr:cNvSpPr txBox="1"/>
      </xdr:nvSpPr>
      <xdr:spPr>
        <a:xfrm>
          <a:off x="11055350" y="100253165"/>
          <a:ext cx="143319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2717800</xdr:colOff>
      <xdr:row>124</xdr:row>
      <xdr:rowOff>0</xdr:rowOff>
    </xdr:from>
    <xdr:ext cx="1433195" cy="172226"/>
    <xdr:sp>
      <xdr:nvSpPr>
        <xdr:cNvPr id="299" name="文本框 298"/>
        <xdr:cNvSpPr txBox="1"/>
      </xdr:nvSpPr>
      <xdr:spPr>
        <a:xfrm>
          <a:off x="11055350" y="100253165"/>
          <a:ext cx="143319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2717800</xdr:colOff>
      <xdr:row>124</xdr:row>
      <xdr:rowOff>0</xdr:rowOff>
    </xdr:from>
    <xdr:ext cx="1433195" cy="172226"/>
    <xdr:sp>
      <xdr:nvSpPr>
        <xdr:cNvPr id="300" name="文本框 299"/>
        <xdr:cNvSpPr txBox="1"/>
      </xdr:nvSpPr>
      <xdr:spPr>
        <a:xfrm>
          <a:off x="11055350" y="100253165"/>
          <a:ext cx="143319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2717800</xdr:colOff>
      <xdr:row>124</xdr:row>
      <xdr:rowOff>0</xdr:rowOff>
    </xdr:from>
    <xdr:ext cx="1433195" cy="172226"/>
    <xdr:sp>
      <xdr:nvSpPr>
        <xdr:cNvPr id="301" name="文本框 300"/>
        <xdr:cNvSpPr txBox="1"/>
      </xdr:nvSpPr>
      <xdr:spPr>
        <a:xfrm>
          <a:off x="11055350" y="100253165"/>
          <a:ext cx="143319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2717800</xdr:colOff>
      <xdr:row>124</xdr:row>
      <xdr:rowOff>0</xdr:rowOff>
    </xdr:from>
    <xdr:ext cx="1433195" cy="172226"/>
    <xdr:sp>
      <xdr:nvSpPr>
        <xdr:cNvPr id="302" name="文本框 301"/>
        <xdr:cNvSpPr txBox="1"/>
      </xdr:nvSpPr>
      <xdr:spPr>
        <a:xfrm>
          <a:off x="11055350" y="100253165"/>
          <a:ext cx="143319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2717800</xdr:colOff>
      <xdr:row>124</xdr:row>
      <xdr:rowOff>0</xdr:rowOff>
    </xdr:from>
    <xdr:ext cx="1433195" cy="172226"/>
    <xdr:sp>
      <xdr:nvSpPr>
        <xdr:cNvPr id="303" name="文本框 302"/>
        <xdr:cNvSpPr txBox="1"/>
      </xdr:nvSpPr>
      <xdr:spPr>
        <a:xfrm>
          <a:off x="11055350" y="100253165"/>
          <a:ext cx="143319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2717800</xdr:colOff>
      <xdr:row>124</xdr:row>
      <xdr:rowOff>0</xdr:rowOff>
    </xdr:from>
    <xdr:ext cx="1433195" cy="172226"/>
    <xdr:sp>
      <xdr:nvSpPr>
        <xdr:cNvPr id="304" name="文本框 303"/>
        <xdr:cNvSpPr txBox="1"/>
      </xdr:nvSpPr>
      <xdr:spPr>
        <a:xfrm>
          <a:off x="11055350" y="100253165"/>
          <a:ext cx="143319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2717800</xdr:colOff>
      <xdr:row>136</xdr:row>
      <xdr:rowOff>0</xdr:rowOff>
    </xdr:from>
    <xdr:ext cx="1433195" cy="172861"/>
    <xdr:sp>
      <xdr:nvSpPr>
        <xdr:cNvPr id="305" name="文本框 256"/>
        <xdr:cNvSpPr txBox="1"/>
      </xdr:nvSpPr>
      <xdr:spPr>
        <a:xfrm>
          <a:off x="11055350" y="108736765"/>
          <a:ext cx="143319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2717800</xdr:colOff>
      <xdr:row>136</xdr:row>
      <xdr:rowOff>0</xdr:rowOff>
    </xdr:from>
    <xdr:ext cx="1433195" cy="172861"/>
    <xdr:sp>
      <xdr:nvSpPr>
        <xdr:cNvPr id="306" name="文本框 257"/>
        <xdr:cNvSpPr txBox="1"/>
      </xdr:nvSpPr>
      <xdr:spPr>
        <a:xfrm>
          <a:off x="11055350" y="108736765"/>
          <a:ext cx="143319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2717800</xdr:colOff>
      <xdr:row>136</xdr:row>
      <xdr:rowOff>0</xdr:rowOff>
    </xdr:from>
    <xdr:ext cx="1433195" cy="172861"/>
    <xdr:sp>
      <xdr:nvSpPr>
        <xdr:cNvPr id="307" name="文本框 258"/>
        <xdr:cNvSpPr txBox="1"/>
      </xdr:nvSpPr>
      <xdr:spPr>
        <a:xfrm>
          <a:off x="11055350" y="108736765"/>
          <a:ext cx="143319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2717800</xdr:colOff>
      <xdr:row>139</xdr:row>
      <xdr:rowOff>0</xdr:rowOff>
    </xdr:from>
    <xdr:ext cx="1433195" cy="176039"/>
    <xdr:sp>
      <xdr:nvSpPr>
        <xdr:cNvPr id="308" name="文本框 49"/>
        <xdr:cNvSpPr txBox="1"/>
      </xdr:nvSpPr>
      <xdr:spPr>
        <a:xfrm>
          <a:off x="11055350" y="110971965"/>
          <a:ext cx="1433195" cy="1758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2717800</xdr:colOff>
      <xdr:row>139</xdr:row>
      <xdr:rowOff>0</xdr:rowOff>
    </xdr:from>
    <xdr:ext cx="1433195" cy="176039"/>
    <xdr:sp>
      <xdr:nvSpPr>
        <xdr:cNvPr id="309" name="文本框 50"/>
        <xdr:cNvSpPr txBox="1"/>
      </xdr:nvSpPr>
      <xdr:spPr>
        <a:xfrm>
          <a:off x="11055350" y="110971965"/>
          <a:ext cx="1433195" cy="1758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2717800</xdr:colOff>
      <xdr:row>139</xdr:row>
      <xdr:rowOff>0</xdr:rowOff>
    </xdr:from>
    <xdr:ext cx="1433195" cy="176039"/>
    <xdr:sp>
      <xdr:nvSpPr>
        <xdr:cNvPr id="310" name="文本框 51"/>
        <xdr:cNvSpPr txBox="1"/>
      </xdr:nvSpPr>
      <xdr:spPr>
        <a:xfrm>
          <a:off x="11055350" y="110971965"/>
          <a:ext cx="1433195" cy="1758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2717800</xdr:colOff>
      <xdr:row>139</xdr:row>
      <xdr:rowOff>0</xdr:rowOff>
    </xdr:from>
    <xdr:ext cx="1433195" cy="176039"/>
    <xdr:sp>
      <xdr:nvSpPr>
        <xdr:cNvPr id="311" name="文本框 52"/>
        <xdr:cNvSpPr txBox="1"/>
      </xdr:nvSpPr>
      <xdr:spPr>
        <a:xfrm>
          <a:off x="11055350" y="110971965"/>
          <a:ext cx="1433195" cy="1758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2717800</xdr:colOff>
      <xdr:row>139</xdr:row>
      <xdr:rowOff>0</xdr:rowOff>
    </xdr:from>
    <xdr:ext cx="1433195" cy="176039"/>
    <xdr:sp>
      <xdr:nvSpPr>
        <xdr:cNvPr id="312" name="文本框 53"/>
        <xdr:cNvSpPr txBox="1"/>
      </xdr:nvSpPr>
      <xdr:spPr>
        <a:xfrm>
          <a:off x="11055350" y="110971965"/>
          <a:ext cx="1433195" cy="1758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2717800</xdr:colOff>
      <xdr:row>139</xdr:row>
      <xdr:rowOff>0</xdr:rowOff>
    </xdr:from>
    <xdr:ext cx="1433195" cy="176039"/>
    <xdr:sp>
      <xdr:nvSpPr>
        <xdr:cNvPr id="313" name="文本框 54"/>
        <xdr:cNvSpPr txBox="1"/>
      </xdr:nvSpPr>
      <xdr:spPr>
        <a:xfrm>
          <a:off x="11055350" y="110971965"/>
          <a:ext cx="1433195" cy="1758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2717800</xdr:colOff>
      <xdr:row>139</xdr:row>
      <xdr:rowOff>0</xdr:rowOff>
    </xdr:from>
    <xdr:ext cx="1433195" cy="176039"/>
    <xdr:sp>
      <xdr:nvSpPr>
        <xdr:cNvPr id="314" name="文本框 55"/>
        <xdr:cNvSpPr txBox="1"/>
      </xdr:nvSpPr>
      <xdr:spPr>
        <a:xfrm>
          <a:off x="11055350" y="110971965"/>
          <a:ext cx="1433195" cy="1758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2717800</xdr:colOff>
      <xdr:row>139</xdr:row>
      <xdr:rowOff>0</xdr:rowOff>
    </xdr:from>
    <xdr:ext cx="1433195" cy="176039"/>
    <xdr:sp>
      <xdr:nvSpPr>
        <xdr:cNvPr id="315" name="文本框 56"/>
        <xdr:cNvSpPr txBox="1"/>
      </xdr:nvSpPr>
      <xdr:spPr>
        <a:xfrm>
          <a:off x="11055350" y="110971965"/>
          <a:ext cx="1433195" cy="1758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2717800</xdr:colOff>
      <xdr:row>139</xdr:row>
      <xdr:rowOff>0</xdr:rowOff>
    </xdr:from>
    <xdr:ext cx="1433195" cy="176039"/>
    <xdr:sp>
      <xdr:nvSpPr>
        <xdr:cNvPr id="316" name="文本框 57"/>
        <xdr:cNvSpPr txBox="1"/>
      </xdr:nvSpPr>
      <xdr:spPr>
        <a:xfrm>
          <a:off x="11055350" y="110971965"/>
          <a:ext cx="1433195" cy="1758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2717800</xdr:colOff>
      <xdr:row>139</xdr:row>
      <xdr:rowOff>0</xdr:rowOff>
    </xdr:from>
    <xdr:ext cx="1433195" cy="176039"/>
    <xdr:sp>
      <xdr:nvSpPr>
        <xdr:cNvPr id="317" name="文本框 58"/>
        <xdr:cNvSpPr txBox="1"/>
      </xdr:nvSpPr>
      <xdr:spPr>
        <a:xfrm>
          <a:off x="11055350" y="110971965"/>
          <a:ext cx="1433195" cy="1758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2717800</xdr:colOff>
      <xdr:row>139</xdr:row>
      <xdr:rowOff>0</xdr:rowOff>
    </xdr:from>
    <xdr:ext cx="1433195" cy="176039"/>
    <xdr:sp>
      <xdr:nvSpPr>
        <xdr:cNvPr id="318" name="文本框 59"/>
        <xdr:cNvSpPr txBox="1"/>
      </xdr:nvSpPr>
      <xdr:spPr>
        <a:xfrm>
          <a:off x="11055350" y="110971965"/>
          <a:ext cx="1433195" cy="1758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2717800</xdr:colOff>
      <xdr:row>139</xdr:row>
      <xdr:rowOff>0</xdr:rowOff>
    </xdr:from>
    <xdr:ext cx="1433195" cy="176039"/>
    <xdr:sp>
      <xdr:nvSpPr>
        <xdr:cNvPr id="319" name="文本框 60"/>
        <xdr:cNvSpPr txBox="1"/>
      </xdr:nvSpPr>
      <xdr:spPr>
        <a:xfrm>
          <a:off x="11055350" y="110971965"/>
          <a:ext cx="1433195" cy="1758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2717800</xdr:colOff>
      <xdr:row>139</xdr:row>
      <xdr:rowOff>0</xdr:rowOff>
    </xdr:from>
    <xdr:ext cx="1433195" cy="176039"/>
    <xdr:sp>
      <xdr:nvSpPr>
        <xdr:cNvPr id="320" name="文本框 61"/>
        <xdr:cNvSpPr txBox="1"/>
      </xdr:nvSpPr>
      <xdr:spPr>
        <a:xfrm>
          <a:off x="11055350" y="110971965"/>
          <a:ext cx="1433195" cy="1758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2717800</xdr:colOff>
      <xdr:row>139</xdr:row>
      <xdr:rowOff>0</xdr:rowOff>
    </xdr:from>
    <xdr:ext cx="1433195" cy="176039"/>
    <xdr:sp>
      <xdr:nvSpPr>
        <xdr:cNvPr id="321" name="文本框 62"/>
        <xdr:cNvSpPr txBox="1"/>
      </xdr:nvSpPr>
      <xdr:spPr>
        <a:xfrm>
          <a:off x="11055350" y="110971965"/>
          <a:ext cx="1433195" cy="1758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2717800</xdr:colOff>
      <xdr:row>139</xdr:row>
      <xdr:rowOff>0</xdr:rowOff>
    </xdr:from>
    <xdr:ext cx="1433195" cy="176039"/>
    <xdr:sp>
      <xdr:nvSpPr>
        <xdr:cNvPr id="322" name="文本框 63"/>
        <xdr:cNvSpPr txBox="1"/>
      </xdr:nvSpPr>
      <xdr:spPr>
        <a:xfrm>
          <a:off x="11055350" y="110971965"/>
          <a:ext cx="1433195" cy="1758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2711450</xdr:colOff>
      <xdr:row>139</xdr:row>
      <xdr:rowOff>0</xdr:rowOff>
    </xdr:from>
    <xdr:ext cx="1426845" cy="169683"/>
    <xdr:sp>
      <xdr:nvSpPr>
        <xdr:cNvPr id="323" name="文本框 274"/>
        <xdr:cNvSpPr txBox="1"/>
      </xdr:nvSpPr>
      <xdr:spPr>
        <a:xfrm>
          <a:off x="1105535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2711450</xdr:colOff>
      <xdr:row>139</xdr:row>
      <xdr:rowOff>0</xdr:rowOff>
    </xdr:from>
    <xdr:ext cx="1426845" cy="169683"/>
    <xdr:sp>
      <xdr:nvSpPr>
        <xdr:cNvPr id="324" name="文本框 275"/>
        <xdr:cNvSpPr txBox="1"/>
      </xdr:nvSpPr>
      <xdr:spPr>
        <a:xfrm>
          <a:off x="1105535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2711450</xdr:colOff>
      <xdr:row>139</xdr:row>
      <xdr:rowOff>0</xdr:rowOff>
    </xdr:from>
    <xdr:ext cx="1426845" cy="169683"/>
    <xdr:sp>
      <xdr:nvSpPr>
        <xdr:cNvPr id="325" name="文本框 276"/>
        <xdr:cNvSpPr txBox="1"/>
      </xdr:nvSpPr>
      <xdr:spPr>
        <a:xfrm>
          <a:off x="1105535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2711450</xdr:colOff>
      <xdr:row>139</xdr:row>
      <xdr:rowOff>0</xdr:rowOff>
    </xdr:from>
    <xdr:ext cx="1426845" cy="169683"/>
    <xdr:sp>
      <xdr:nvSpPr>
        <xdr:cNvPr id="326" name="文本框 277"/>
        <xdr:cNvSpPr txBox="1"/>
      </xdr:nvSpPr>
      <xdr:spPr>
        <a:xfrm>
          <a:off x="1105535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2711450</xdr:colOff>
      <xdr:row>139</xdr:row>
      <xdr:rowOff>0</xdr:rowOff>
    </xdr:from>
    <xdr:ext cx="1426845" cy="169683"/>
    <xdr:sp>
      <xdr:nvSpPr>
        <xdr:cNvPr id="327" name="文本框 278"/>
        <xdr:cNvSpPr txBox="1"/>
      </xdr:nvSpPr>
      <xdr:spPr>
        <a:xfrm>
          <a:off x="1105535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2711450</xdr:colOff>
      <xdr:row>139</xdr:row>
      <xdr:rowOff>0</xdr:rowOff>
    </xdr:from>
    <xdr:ext cx="1426845" cy="169683"/>
    <xdr:sp>
      <xdr:nvSpPr>
        <xdr:cNvPr id="328" name="文本框 279"/>
        <xdr:cNvSpPr txBox="1"/>
      </xdr:nvSpPr>
      <xdr:spPr>
        <a:xfrm>
          <a:off x="1105535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2711450</xdr:colOff>
      <xdr:row>139</xdr:row>
      <xdr:rowOff>0</xdr:rowOff>
    </xdr:from>
    <xdr:ext cx="1426845" cy="169683"/>
    <xdr:sp>
      <xdr:nvSpPr>
        <xdr:cNvPr id="329" name="文本框 280"/>
        <xdr:cNvSpPr txBox="1"/>
      </xdr:nvSpPr>
      <xdr:spPr>
        <a:xfrm>
          <a:off x="1105535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2711450</xdr:colOff>
      <xdr:row>139</xdr:row>
      <xdr:rowOff>0</xdr:rowOff>
    </xdr:from>
    <xdr:ext cx="1426845" cy="169683"/>
    <xdr:sp>
      <xdr:nvSpPr>
        <xdr:cNvPr id="330" name="文本框 281"/>
        <xdr:cNvSpPr txBox="1"/>
      </xdr:nvSpPr>
      <xdr:spPr>
        <a:xfrm>
          <a:off x="1105535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2711450</xdr:colOff>
      <xdr:row>139</xdr:row>
      <xdr:rowOff>0</xdr:rowOff>
    </xdr:from>
    <xdr:ext cx="1426845" cy="169683"/>
    <xdr:sp>
      <xdr:nvSpPr>
        <xdr:cNvPr id="331" name="文本框 282"/>
        <xdr:cNvSpPr txBox="1"/>
      </xdr:nvSpPr>
      <xdr:spPr>
        <a:xfrm>
          <a:off x="1105535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2711450</xdr:colOff>
      <xdr:row>139</xdr:row>
      <xdr:rowOff>0</xdr:rowOff>
    </xdr:from>
    <xdr:ext cx="1426845" cy="169683"/>
    <xdr:sp>
      <xdr:nvSpPr>
        <xdr:cNvPr id="332" name="文本框 283"/>
        <xdr:cNvSpPr txBox="1"/>
      </xdr:nvSpPr>
      <xdr:spPr>
        <a:xfrm>
          <a:off x="1105535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2711450</xdr:colOff>
      <xdr:row>139</xdr:row>
      <xdr:rowOff>0</xdr:rowOff>
    </xdr:from>
    <xdr:ext cx="1426845" cy="169683"/>
    <xdr:sp>
      <xdr:nvSpPr>
        <xdr:cNvPr id="333" name="文本框 284"/>
        <xdr:cNvSpPr txBox="1"/>
      </xdr:nvSpPr>
      <xdr:spPr>
        <a:xfrm>
          <a:off x="1105535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2711450</xdr:colOff>
      <xdr:row>139</xdr:row>
      <xdr:rowOff>0</xdr:rowOff>
    </xdr:from>
    <xdr:ext cx="1426845" cy="169683"/>
    <xdr:sp>
      <xdr:nvSpPr>
        <xdr:cNvPr id="334" name="文本框 285"/>
        <xdr:cNvSpPr txBox="1"/>
      </xdr:nvSpPr>
      <xdr:spPr>
        <a:xfrm>
          <a:off x="1105535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2711450</xdr:colOff>
      <xdr:row>139</xdr:row>
      <xdr:rowOff>0</xdr:rowOff>
    </xdr:from>
    <xdr:ext cx="1426845" cy="169683"/>
    <xdr:sp>
      <xdr:nvSpPr>
        <xdr:cNvPr id="335" name="文本框 286"/>
        <xdr:cNvSpPr txBox="1"/>
      </xdr:nvSpPr>
      <xdr:spPr>
        <a:xfrm>
          <a:off x="1105535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2711450</xdr:colOff>
      <xdr:row>139</xdr:row>
      <xdr:rowOff>0</xdr:rowOff>
    </xdr:from>
    <xdr:ext cx="1426845" cy="169683"/>
    <xdr:sp>
      <xdr:nvSpPr>
        <xdr:cNvPr id="336" name="文本框 287"/>
        <xdr:cNvSpPr txBox="1"/>
      </xdr:nvSpPr>
      <xdr:spPr>
        <a:xfrm>
          <a:off x="1105535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2711450</xdr:colOff>
      <xdr:row>139</xdr:row>
      <xdr:rowOff>0</xdr:rowOff>
    </xdr:from>
    <xdr:ext cx="1426845" cy="169683"/>
    <xdr:sp>
      <xdr:nvSpPr>
        <xdr:cNvPr id="337" name="文本框 288"/>
        <xdr:cNvSpPr txBox="1"/>
      </xdr:nvSpPr>
      <xdr:spPr>
        <a:xfrm>
          <a:off x="1105535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2711450</xdr:colOff>
      <xdr:row>139</xdr:row>
      <xdr:rowOff>0</xdr:rowOff>
    </xdr:from>
    <xdr:ext cx="1426845" cy="169683"/>
    <xdr:sp>
      <xdr:nvSpPr>
        <xdr:cNvPr id="338" name="文本框 289"/>
        <xdr:cNvSpPr txBox="1"/>
      </xdr:nvSpPr>
      <xdr:spPr>
        <a:xfrm>
          <a:off x="1105535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2711450</xdr:colOff>
      <xdr:row>139</xdr:row>
      <xdr:rowOff>0</xdr:rowOff>
    </xdr:from>
    <xdr:ext cx="1426845" cy="169683"/>
    <xdr:sp>
      <xdr:nvSpPr>
        <xdr:cNvPr id="339" name="文本框 290"/>
        <xdr:cNvSpPr txBox="1"/>
      </xdr:nvSpPr>
      <xdr:spPr>
        <a:xfrm>
          <a:off x="1105535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2711450</xdr:colOff>
      <xdr:row>139</xdr:row>
      <xdr:rowOff>0</xdr:rowOff>
    </xdr:from>
    <xdr:ext cx="1426845" cy="169683"/>
    <xdr:sp>
      <xdr:nvSpPr>
        <xdr:cNvPr id="340" name="文本框 291"/>
        <xdr:cNvSpPr txBox="1"/>
      </xdr:nvSpPr>
      <xdr:spPr>
        <a:xfrm>
          <a:off x="1105535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2711450</xdr:colOff>
      <xdr:row>139</xdr:row>
      <xdr:rowOff>0</xdr:rowOff>
    </xdr:from>
    <xdr:ext cx="1426845" cy="169683"/>
    <xdr:sp>
      <xdr:nvSpPr>
        <xdr:cNvPr id="341" name="文本框 292"/>
        <xdr:cNvSpPr txBox="1"/>
      </xdr:nvSpPr>
      <xdr:spPr>
        <a:xfrm>
          <a:off x="1105535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2711450</xdr:colOff>
      <xdr:row>139</xdr:row>
      <xdr:rowOff>0</xdr:rowOff>
    </xdr:from>
    <xdr:ext cx="1426845" cy="169683"/>
    <xdr:sp>
      <xdr:nvSpPr>
        <xdr:cNvPr id="342" name="文本框 293"/>
        <xdr:cNvSpPr txBox="1"/>
      </xdr:nvSpPr>
      <xdr:spPr>
        <a:xfrm>
          <a:off x="1105535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2711450</xdr:colOff>
      <xdr:row>139</xdr:row>
      <xdr:rowOff>0</xdr:rowOff>
    </xdr:from>
    <xdr:ext cx="1426845" cy="169683"/>
    <xdr:sp>
      <xdr:nvSpPr>
        <xdr:cNvPr id="343" name="文本框 294"/>
        <xdr:cNvSpPr txBox="1"/>
      </xdr:nvSpPr>
      <xdr:spPr>
        <a:xfrm>
          <a:off x="1105535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2711450</xdr:colOff>
      <xdr:row>139</xdr:row>
      <xdr:rowOff>0</xdr:rowOff>
    </xdr:from>
    <xdr:ext cx="1426845" cy="169683"/>
    <xdr:sp>
      <xdr:nvSpPr>
        <xdr:cNvPr id="344" name="文本框 295"/>
        <xdr:cNvSpPr txBox="1"/>
      </xdr:nvSpPr>
      <xdr:spPr>
        <a:xfrm>
          <a:off x="1105535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2711450</xdr:colOff>
      <xdr:row>139</xdr:row>
      <xdr:rowOff>0</xdr:rowOff>
    </xdr:from>
    <xdr:ext cx="1426845" cy="169683"/>
    <xdr:sp>
      <xdr:nvSpPr>
        <xdr:cNvPr id="345" name="文本框 296"/>
        <xdr:cNvSpPr txBox="1"/>
      </xdr:nvSpPr>
      <xdr:spPr>
        <a:xfrm>
          <a:off x="1105535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2711450</xdr:colOff>
      <xdr:row>139</xdr:row>
      <xdr:rowOff>0</xdr:rowOff>
    </xdr:from>
    <xdr:ext cx="1426845" cy="169683"/>
    <xdr:sp>
      <xdr:nvSpPr>
        <xdr:cNvPr id="346" name="文本框 297"/>
        <xdr:cNvSpPr txBox="1"/>
      </xdr:nvSpPr>
      <xdr:spPr>
        <a:xfrm>
          <a:off x="1105535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2711450</xdr:colOff>
      <xdr:row>139</xdr:row>
      <xdr:rowOff>0</xdr:rowOff>
    </xdr:from>
    <xdr:ext cx="1426845" cy="169683"/>
    <xdr:sp>
      <xdr:nvSpPr>
        <xdr:cNvPr id="347" name="文本框 298"/>
        <xdr:cNvSpPr txBox="1"/>
      </xdr:nvSpPr>
      <xdr:spPr>
        <a:xfrm>
          <a:off x="1105535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2711450</xdr:colOff>
      <xdr:row>139</xdr:row>
      <xdr:rowOff>0</xdr:rowOff>
    </xdr:from>
    <xdr:ext cx="1426845" cy="169683"/>
    <xdr:sp>
      <xdr:nvSpPr>
        <xdr:cNvPr id="348" name="文本框 299"/>
        <xdr:cNvSpPr txBox="1"/>
      </xdr:nvSpPr>
      <xdr:spPr>
        <a:xfrm>
          <a:off x="1105535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2711450</xdr:colOff>
      <xdr:row>139</xdr:row>
      <xdr:rowOff>0</xdr:rowOff>
    </xdr:from>
    <xdr:ext cx="1426845" cy="169683"/>
    <xdr:sp>
      <xdr:nvSpPr>
        <xdr:cNvPr id="349" name="文本框 300"/>
        <xdr:cNvSpPr txBox="1"/>
      </xdr:nvSpPr>
      <xdr:spPr>
        <a:xfrm>
          <a:off x="1105535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2711450</xdr:colOff>
      <xdr:row>139</xdr:row>
      <xdr:rowOff>0</xdr:rowOff>
    </xdr:from>
    <xdr:ext cx="1426845" cy="169683"/>
    <xdr:sp>
      <xdr:nvSpPr>
        <xdr:cNvPr id="350" name="文本框 301"/>
        <xdr:cNvSpPr txBox="1"/>
      </xdr:nvSpPr>
      <xdr:spPr>
        <a:xfrm>
          <a:off x="1105535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2711450</xdr:colOff>
      <xdr:row>139</xdr:row>
      <xdr:rowOff>0</xdr:rowOff>
    </xdr:from>
    <xdr:ext cx="1426845" cy="169683"/>
    <xdr:sp>
      <xdr:nvSpPr>
        <xdr:cNvPr id="351" name="文本框 302"/>
        <xdr:cNvSpPr txBox="1"/>
      </xdr:nvSpPr>
      <xdr:spPr>
        <a:xfrm>
          <a:off x="1105535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2711450</xdr:colOff>
      <xdr:row>139</xdr:row>
      <xdr:rowOff>0</xdr:rowOff>
    </xdr:from>
    <xdr:ext cx="1426845" cy="169683"/>
    <xdr:sp>
      <xdr:nvSpPr>
        <xdr:cNvPr id="352" name="文本框 303"/>
        <xdr:cNvSpPr txBox="1"/>
      </xdr:nvSpPr>
      <xdr:spPr>
        <a:xfrm>
          <a:off x="1105535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353" name="文本框 352"/>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354" name="文本框 353"/>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355" name="文本框 354"/>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356" name="文本框 355"/>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357" name="文本框 356"/>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358" name="文本框 357"/>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359" name="文本框 358"/>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360" name="文本框 359"/>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361" name="文本框 360"/>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362" name="文本框 361"/>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363" name="文本框 362"/>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364" name="文本框 363"/>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365" name="文本框 364"/>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366" name="文本框 365"/>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367" name="文本框 366"/>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368" name="文本框 367"/>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369" name="文本框 368"/>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370" name="文本框 369"/>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371" name="文本框 370"/>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372" name="文本框 371"/>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373" name="文本框 372"/>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374" name="文本框 373"/>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375" name="文本框 374"/>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376" name="文本框 375"/>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377" name="文本框 376"/>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378" name="文本框 377"/>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379" name="文本框 378"/>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380" name="文本框 379"/>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381" name="文本框 380"/>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382" name="文本框 381"/>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383" name="文本框 382"/>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384" name="文本框 383"/>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385" name="文本框 384"/>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386" name="文本框 385"/>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387" name="文本框 386"/>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388" name="文本框 387"/>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389" name="文本框 388"/>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390" name="文本框 389"/>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391" name="文本框 390"/>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392" name="文本框 391"/>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393" name="文本框 392"/>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394" name="文本框 393"/>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395" name="文本框 394"/>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396" name="文本框 395"/>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397" name="文本框 396"/>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398" name="文本框 397"/>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399" name="文本框 398"/>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400" name="文本框 399"/>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401" name="文本框 400"/>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402" name="文本框 401"/>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403" name="文本框 402"/>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404" name="文本框 403"/>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405" name="文本框 404"/>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406" name="文本框 405"/>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407" name="文本框 406"/>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408" name="文本框 407"/>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409" name="文本框 408"/>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410" name="文本框 409"/>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411" name="文本框 410"/>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412" name="文本框 411"/>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413" name="文本框 412"/>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414" name="文本框 413"/>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415" name="文本框 414"/>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416" name="文本框 415"/>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417" name="文本框 416"/>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418" name="文本框 417"/>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419" name="文本框 418"/>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420" name="文本框 419"/>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421" name="文本框 420"/>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422" name="文本框 421"/>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423" name="文本框 422"/>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424" name="文本框 423"/>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425" name="文本框 424"/>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426" name="文本框 425"/>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427" name="文本框 426"/>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428" name="文本框 427"/>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429" name="文本框 428"/>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430" name="文本框 429"/>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431" name="文本框 430"/>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432" name="文本框 431"/>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433" name="文本框 432"/>
        <xdr:cNvSpPr txBox="1"/>
      </xdr:nvSpPr>
      <xdr:spPr>
        <a:xfrm>
          <a:off x="908812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166"/>
  <sheetViews>
    <sheetView tabSelected="1" view="pageBreakPreview" zoomScale="80" zoomScaleNormal="77" topLeftCell="C1" workbookViewId="0">
      <pane ySplit="4" topLeftCell="A34" activePane="bottomLeft" state="frozen"/>
      <selection/>
      <selection pane="bottomLeft" activeCell="Q37" sqref="Q37"/>
    </sheetView>
  </sheetViews>
  <sheetFormatPr defaultColWidth="9" defaultRowHeight="15"/>
  <cols>
    <col min="1" max="1" width="5.51666666666667" style="2" customWidth="1"/>
    <col min="2" max="2" width="27.5833333333333" style="7" customWidth="1"/>
    <col min="3" max="3" width="10.0666666666667" style="7" customWidth="1"/>
    <col min="4" max="4" width="12.0666666666667" style="2" customWidth="1"/>
    <col min="5" max="5" width="12.775" style="2" customWidth="1"/>
    <col min="6" max="6" width="15.825" style="2" customWidth="1"/>
    <col min="7" max="7" width="50.975" style="7" customWidth="1"/>
    <col min="8" max="8" width="10.275" style="7" customWidth="1"/>
    <col min="9" max="9" width="13.9666666666667" style="7" customWidth="1"/>
    <col min="10" max="10" width="11.25" style="7" customWidth="1"/>
    <col min="11" max="11" width="9.16666666666667" style="7" customWidth="1"/>
    <col min="12" max="12" width="10.6916666666667" style="7" customWidth="1"/>
    <col min="13" max="13" width="13.6083333333333" style="7" customWidth="1"/>
    <col min="14" max="14" width="16.975" style="7" customWidth="1"/>
    <col min="15" max="15" width="36.15" style="7" customWidth="1"/>
    <col min="16" max="16" width="9.85833333333333" style="8" customWidth="1"/>
    <col min="17" max="17" width="15.2833333333333" style="8" customWidth="1"/>
    <col min="18" max="18" width="8.65" style="8" customWidth="1"/>
    <col min="19" max="19" width="8.225" style="8" customWidth="1"/>
    <col min="20" max="20" width="9.525" style="8" customWidth="1"/>
    <col min="21" max="21" width="17.8916666666667" style="8" customWidth="1"/>
    <col min="22" max="22" width="9.85833333333333" style="8" customWidth="1"/>
    <col min="23" max="23" width="8.475" style="8" customWidth="1"/>
    <col min="24" max="24" width="11.6666666666667" style="8" customWidth="1"/>
    <col min="25" max="25" width="8.60833333333333" style="2" customWidth="1"/>
    <col min="26" max="26" width="9" style="2" customWidth="1"/>
    <col min="27" max="16384" width="9" style="2"/>
  </cols>
  <sheetData>
    <row r="1" s="1" customFormat="1" ht="33.95" customHeight="1" spans="1:25">
      <c r="A1" s="9" t="s">
        <v>0</v>
      </c>
      <c r="B1" s="10"/>
      <c r="C1" s="10"/>
      <c r="D1" s="10"/>
      <c r="E1" s="10"/>
      <c r="F1" s="10"/>
      <c r="G1" s="10"/>
      <c r="H1" s="10"/>
      <c r="I1" s="10"/>
      <c r="J1" s="10"/>
      <c r="K1" s="10"/>
      <c r="L1" s="10"/>
      <c r="M1" s="10"/>
      <c r="N1" s="10"/>
      <c r="O1" s="10"/>
      <c r="P1" s="42"/>
      <c r="Q1" s="42"/>
      <c r="R1" s="42"/>
      <c r="S1" s="42"/>
      <c r="T1" s="42"/>
      <c r="U1" s="42"/>
      <c r="V1" s="10"/>
      <c r="W1" s="10"/>
      <c r="X1" s="10"/>
      <c r="Y1" s="10"/>
    </row>
    <row r="2" s="2" customFormat="1" ht="24" customHeight="1" spans="1:25">
      <c r="A2" s="11" t="s">
        <v>1</v>
      </c>
      <c r="B2" s="5"/>
      <c r="C2" s="5"/>
      <c r="D2" s="11" t="s">
        <v>2</v>
      </c>
      <c r="E2" s="11" t="s">
        <v>3</v>
      </c>
      <c r="F2" s="5"/>
      <c r="G2" s="11" t="s">
        <v>4</v>
      </c>
      <c r="H2" s="5"/>
      <c r="I2" s="5"/>
      <c r="K2" s="5"/>
      <c r="L2" s="5"/>
      <c r="M2" s="5"/>
      <c r="N2" s="5"/>
      <c r="O2" s="43" t="s">
        <v>5</v>
      </c>
      <c r="P2" s="8"/>
      <c r="Q2" s="8"/>
      <c r="R2" s="55"/>
      <c r="S2" s="55"/>
      <c r="T2" s="55"/>
      <c r="U2" s="55"/>
      <c r="V2" s="55"/>
      <c r="W2" s="55"/>
      <c r="X2" s="55"/>
      <c r="Y2" s="5"/>
    </row>
    <row r="3" s="3" customFormat="1" ht="34" customHeight="1" spans="1:25">
      <c r="A3" s="12" t="s">
        <v>6</v>
      </c>
      <c r="B3" s="12" t="s">
        <v>7</v>
      </c>
      <c r="C3" s="13" t="s">
        <v>8</v>
      </c>
      <c r="D3" s="12" t="s">
        <v>9</v>
      </c>
      <c r="E3" s="12" t="s">
        <v>10</v>
      </c>
      <c r="F3" s="14" t="s">
        <v>11</v>
      </c>
      <c r="G3" s="12" t="s">
        <v>12</v>
      </c>
      <c r="H3" s="15" t="s">
        <v>13</v>
      </c>
      <c r="I3" s="44" t="s">
        <v>14</v>
      </c>
      <c r="J3" s="45"/>
      <c r="K3" s="45"/>
      <c r="L3" s="46"/>
      <c r="M3" s="12" t="s">
        <v>15</v>
      </c>
      <c r="N3" s="16"/>
      <c r="O3" s="12" t="s">
        <v>16</v>
      </c>
      <c r="P3" s="47" t="s">
        <v>17</v>
      </c>
      <c r="Q3" s="56"/>
      <c r="R3" s="47" t="s">
        <v>18</v>
      </c>
      <c r="S3" s="56"/>
      <c r="T3" s="56"/>
      <c r="U3" s="56"/>
      <c r="V3" s="56"/>
      <c r="W3" s="56"/>
      <c r="X3" s="56"/>
      <c r="Y3" s="12" t="s">
        <v>19</v>
      </c>
    </row>
    <row r="4" s="3" customFormat="1" ht="100" customHeight="1" spans="1:25">
      <c r="A4" s="16"/>
      <c r="B4" s="16"/>
      <c r="C4" s="17"/>
      <c r="D4" s="16"/>
      <c r="E4" s="16"/>
      <c r="F4" s="18"/>
      <c r="G4" s="16"/>
      <c r="H4" s="19"/>
      <c r="I4" s="12" t="s">
        <v>20</v>
      </c>
      <c r="J4" s="12" t="s">
        <v>21</v>
      </c>
      <c r="K4" s="12" t="s">
        <v>22</v>
      </c>
      <c r="L4" s="12" t="s">
        <v>23</v>
      </c>
      <c r="M4" s="12" t="s">
        <v>24</v>
      </c>
      <c r="N4" s="12" t="s">
        <v>25</v>
      </c>
      <c r="O4" s="16"/>
      <c r="P4" s="47" t="s">
        <v>26</v>
      </c>
      <c r="Q4" s="47" t="s">
        <v>27</v>
      </c>
      <c r="R4" s="47" t="s">
        <v>28</v>
      </c>
      <c r="S4" s="47" t="s">
        <v>29</v>
      </c>
      <c r="T4" s="47" t="s">
        <v>30</v>
      </c>
      <c r="U4" s="47" t="s">
        <v>31</v>
      </c>
      <c r="V4" s="47" t="s">
        <v>32</v>
      </c>
      <c r="W4" s="47" t="s">
        <v>33</v>
      </c>
      <c r="X4" s="47" t="s">
        <v>34</v>
      </c>
      <c r="Y4" s="16"/>
    </row>
    <row r="5" ht="30" customHeight="1" spans="1:25">
      <c r="A5" s="20"/>
      <c r="B5" s="12" t="s">
        <v>35</v>
      </c>
      <c r="C5" s="16"/>
      <c r="D5" s="20"/>
      <c r="E5" s="20"/>
      <c r="F5" s="20"/>
      <c r="G5" s="21"/>
      <c r="H5" s="21">
        <f t="shared" ref="H5:L5" si="0">H6+H56+H64+H65+H73+H80+H82+H89+H105+H111+H157+H162</f>
        <v>16466.86</v>
      </c>
      <c r="I5" s="21">
        <f t="shared" si="0"/>
        <v>10464.36</v>
      </c>
      <c r="J5" s="21">
        <f t="shared" si="0"/>
        <v>937.5</v>
      </c>
      <c r="K5" s="21">
        <f t="shared" si="0"/>
        <v>3610</v>
      </c>
      <c r="L5" s="21">
        <f t="shared" si="0"/>
        <v>1455</v>
      </c>
      <c r="M5" s="21"/>
      <c r="N5" s="21"/>
      <c r="O5" s="21"/>
      <c r="P5" s="48">
        <v>31200</v>
      </c>
      <c r="Q5" s="48">
        <v>51450</v>
      </c>
      <c r="R5" s="48">
        <v>77</v>
      </c>
      <c r="S5" s="48">
        <v>44</v>
      </c>
      <c r="T5" s="48">
        <f>T6+T56+T64+T65+T73+T80+T82+T89+T105+T111+T157+T162</f>
        <v>778</v>
      </c>
      <c r="U5" s="48">
        <v>5035</v>
      </c>
      <c r="V5" s="48">
        <v>13062</v>
      </c>
      <c r="W5" s="57">
        <v>828</v>
      </c>
      <c r="X5" s="57">
        <v>2358</v>
      </c>
      <c r="Y5" s="20"/>
    </row>
    <row r="6" s="3" customFormat="1" ht="30" customHeight="1" spans="1:25">
      <c r="A6" s="22">
        <v>1</v>
      </c>
      <c r="B6" s="12" t="s">
        <v>36</v>
      </c>
      <c r="C6" s="16"/>
      <c r="D6" s="22"/>
      <c r="E6" s="22"/>
      <c r="F6" s="22"/>
      <c r="G6" s="22"/>
      <c r="H6" s="23">
        <f t="shared" ref="H6:L6" si="1">SUM(H7,H48,H52,H53,H54)</f>
        <v>10672.25</v>
      </c>
      <c r="I6" s="23">
        <f t="shared" si="1"/>
        <v>5987.75</v>
      </c>
      <c r="J6" s="23">
        <f t="shared" si="1"/>
        <v>39.5</v>
      </c>
      <c r="K6" s="23">
        <f t="shared" si="1"/>
        <v>3405</v>
      </c>
      <c r="L6" s="23">
        <f t="shared" si="1"/>
        <v>1240</v>
      </c>
      <c r="M6" s="23"/>
      <c r="N6" s="23"/>
      <c r="O6" s="23"/>
      <c r="P6" s="49">
        <f t="shared" ref="P6:X6" si="2">SUM(P7,P48,P52,P53,P54)</f>
        <v>40623</v>
      </c>
      <c r="Q6" s="49">
        <f t="shared" si="2"/>
        <v>161990</v>
      </c>
      <c r="R6" s="49">
        <f t="shared" si="2"/>
        <v>77</v>
      </c>
      <c r="S6" s="49">
        <f t="shared" si="2"/>
        <v>102</v>
      </c>
      <c r="T6" s="49">
        <f t="shared" si="2"/>
        <v>178</v>
      </c>
      <c r="U6" s="49">
        <f t="shared" si="2"/>
        <v>41442</v>
      </c>
      <c r="V6" s="23">
        <f t="shared" si="2"/>
        <v>165275</v>
      </c>
      <c r="W6" s="23">
        <f t="shared" si="2"/>
        <v>9289</v>
      </c>
      <c r="X6" s="23">
        <f t="shared" si="2"/>
        <v>33697</v>
      </c>
      <c r="Y6" s="59"/>
    </row>
    <row r="7" s="3" customFormat="1" ht="30" customHeight="1" spans="1:25">
      <c r="A7" s="22">
        <v>2</v>
      </c>
      <c r="B7" s="24" t="s">
        <v>37</v>
      </c>
      <c r="C7" s="22"/>
      <c r="D7" s="22"/>
      <c r="E7" s="22"/>
      <c r="F7" s="22"/>
      <c r="G7" s="22"/>
      <c r="H7" s="23">
        <f>SUM(I7:L7)</f>
        <v>10047.25</v>
      </c>
      <c r="I7" s="23">
        <f>SUM(I8:I47)</f>
        <v>5967.75</v>
      </c>
      <c r="J7" s="23">
        <f>SUM(J8:J47)</f>
        <v>39.5</v>
      </c>
      <c r="K7" s="23">
        <f>SUM(K8:K47)</f>
        <v>2800</v>
      </c>
      <c r="L7" s="23">
        <f>SUM(L8:L47)</f>
        <v>1240</v>
      </c>
      <c r="M7" s="23"/>
      <c r="N7" s="23"/>
      <c r="O7" s="23"/>
      <c r="P7" s="23">
        <f t="shared" ref="P7:X7" si="3">SUM(P8:P47)</f>
        <v>39813</v>
      </c>
      <c r="Q7" s="23">
        <f t="shared" si="3"/>
        <v>158601</v>
      </c>
      <c r="R7" s="23">
        <f t="shared" si="3"/>
        <v>77</v>
      </c>
      <c r="S7" s="23">
        <f t="shared" si="3"/>
        <v>100</v>
      </c>
      <c r="T7" s="23">
        <f t="shared" si="3"/>
        <v>178</v>
      </c>
      <c r="U7" s="23">
        <f t="shared" si="3"/>
        <v>41398</v>
      </c>
      <c r="V7" s="23">
        <f t="shared" si="3"/>
        <v>165125</v>
      </c>
      <c r="W7" s="23">
        <f t="shared" si="3"/>
        <v>9289</v>
      </c>
      <c r="X7" s="23">
        <f t="shared" si="3"/>
        <v>33697</v>
      </c>
      <c r="Y7" s="59"/>
    </row>
    <row r="8" s="4" customFormat="1" ht="132" customHeight="1" spans="1:26">
      <c r="A8" s="25"/>
      <c r="B8" s="26" t="s">
        <v>38</v>
      </c>
      <c r="C8" s="26" t="s">
        <v>39</v>
      </c>
      <c r="D8" s="26" t="s">
        <v>40</v>
      </c>
      <c r="E8" s="26" t="s">
        <v>41</v>
      </c>
      <c r="F8" s="26" t="s">
        <v>41</v>
      </c>
      <c r="G8" s="25" t="s">
        <v>42</v>
      </c>
      <c r="H8" s="27">
        <v>250</v>
      </c>
      <c r="I8" s="25">
        <v>250</v>
      </c>
      <c r="J8" s="50"/>
      <c r="K8" s="50"/>
      <c r="L8" s="50"/>
      <c r="M8" s="51">
        <v>44562</v>
      </c>
      <c r="N8" s="51">
        <v>45078</v>
      </c>
      <c r="O8" s="29" t="s">
        <v>43</v>
      </c>
      <c r="P8" s="27">
        <v>5983</v>
      </c>
      <c r="Q8" s="27">
        <v>19825</v>
      </c>
      <c r="R8" s="27">
        <v>27</v>
      </c>
      <c r="S8" s="27">
        <v>15</v>
      </c>
      <c r="T8" s="27">
        <v>26</v>
      </c>
      <c r="U8" s="27">
        <v>5983</v>
      </c>
      <c r="V8" s="27">
        <v>19825</v>
      </c>
      <c r="W8" s="27">
        <v>600</v>
      </c>
      <c r="X8" s="27">
        <v>1800</v>
      </c>
      <c r="Y8" s="27"/>
      <c r="Z8" s="3"/>
    </row>
    <row r="9" s="2" customFormat="1" ht="80" customHeight="1" spans="1:25">
      <c r="A9" s="25"/>
      <c r="B9" s="28" t="s">
        <v>44</v>
      </c>
      <c r="C9" s="26" t="s">
        <v>39</v>
      </c>
      <c r="D9" s="26" t="s">
        <v>40</v>
      </c>
      <c r="E9" s="26" t="s">
        <v>41</v>
      </c>
      <c r="F9" s="26" t="s">
        <v>41</v>
      </c>
      <c r="G9" s="28" t="s">
        <v>45</v>
      </c>
      <c r="H9" s="27">
        <v>320</v>
      </c>
      <c r="I9" s="27">
        <v>320</v>
      </c>
      <c r="J9" s="21"/>
      <c r="K9" s="21"/>
      <c r="L9" s="21"/>
      <c r="M9" s="51">
        <v>44986</v>
      </c>
      <c r="N9" s="51">
        <v>45139</v>
      </c>
      <c r="O9" s="28" t="s">
        <v>46</v>
      </c>
      <c r="P9" s="48">
        <v>905</v>
      </c>
      <c r="Q9" s="48">
        <v>3565</v>
      </c>
      <c r="R9" s="48">
        <v>1</v>
      </c>
      <c r="S9" s="48">
        <v>1</v>
      </c>
      <c r="T9" s="48">
        <v>5</v>
      </c>
      <c r="U9" s="48">
        <v>902</v>
      </c>
      <c r="V9" s="48">
        <v>3555</v>
      </c>
      <c r="W9" s="48">
        <v>22</v>
      </c>
      <c r="X9" s="48">
        <v>63</v>
      </c>
      <c r="Y9" s="20"/>
    </row>
    <row r="10" s="4" customFormat="1" ht="351" customHeight="1" spans="1:26">
      <c r="A10" s="25"/>
      <c r="B10" s="26" t="s">
        <v>47</v>
      </c>
      <c r="C10" s="26" t="s">
        <v>39</v>
      </c>
      <c r="D10" s="26" t="s">
        <v>48</v>
      </c>
      <c r="E10" s="26" t="s">
        <v>41</v>
      </c>
      <c r="F10" s="26" t="s">
        <v>41</v>
      </c>
      <c r="G10" s="26" t="s">
        <v>49</v>
      </c>
      <c r="H10" s="27">
        <v>2000</v>
      </c>
      <c r="I10" s="50">
        <v>622</v>
      </c>
      <c r="J10" s="50"/>
      <c r="K10" s="50"/>
      <c r="L10" s="50"/>
      <c r="M10" s="51">
        <v>44896</v>
      </c>
      <c r="N10" s="51">
        <v>45078</v>
      </c>
      <c r="O10" s="29" t="s">
        <v>50</v>
      </c>
      <c r="P10" s="27">
        <f>U10</f>
        <v>4512</v>
      </c>
      <c r="Q10" s="27">
        <f>V10</f>
        <v>22368</v>
      </c>
      <c r="R10" s="27">
        <v>22</v>
      </c>
      <c r="S10" s="27">
        <v>22</v>
      </c>
      <c r="T10" s="27">
        <v>29</v>
      </c>
      <c r="U10" s="27">
        <v>4512</v>
      </c>
      <c r="V10" s="27">
        <v>22368</v>
      </c>
      <c r="W10" s="27">
        <v>3462</v>
      </c>
      <c r="X10" s="27">
        <v>13015</v>
      </c>
      <c r="Y10" s="27"/>
      <c r="Z10" s="3"/>
    </row>
    <row r="11" s="4" customFormat="1" ht="82" customHeight="1" spans="1:26">
      <c r="A11" s="25"/>
      <c r="B11" s="26" t="s">
        <v>51</v>
      </c>
      <c r="C11" s="26" t="s">
        <v>39</v>
      </c>
      <c r="D11" s="26" t="s">
        <v>48</v>
      </c>
      <c r="E11" s="26" t="s">
        <v>41</v>
      </c>
      <c r="F11" s="26" t="s">
        <v>41</v>
      </c>
      <c r="G11" s="26" t="s">
        <v>52</v>
      </c>
      <c r="H11" s="27">
        <v>30</v>
      </c>
      <c r="I11" s="25">
        <v>30</v>
      </c>
      <c r="J11" s="50"/>
      <c r="K11" s="50"/>
      <c r="L11" s="50"/>
      <c r="M11" s="51">
        <v>44621</v>
      </c>
      <c r="N11" s="51">
        <v>45078</v>
      </c>
      <c r="O11" s="29" t="s">
        <v>52</v>
      </c>
      <c r="P11" s="27">
        <v>4012</v>
      </c>
      <c r="Q11" s="27">
        <v>20324</v>
      </c>
      <c r="R11" s="27">
        <v>22</v>
      </c>
      <c r="S11" s="27">
        <v>10</v>
      </c>
      <c r="T11" s="27">
        <v>56</v>
      </c>
      <c r="U11" s="27">
        <v>4012</v>
      </c>
      <c r="V11" s="27">
        <v>20324</v>
      </c>
      <c r="W11" s="27">
        <v>402</v>
      </c>
      <c r="X11" s="27">
        <v>1442</v>
      </c>
      <c r="Y11" s="27"/>
      <c r="Z11" s="3"/>
    </row>
    <row r="12" s="4" customFormat="1" ht="342" customHeight="1" spans="1:26">
      <c r="A12" s="25"/>
      <c r="B12" s="26" t="s">
        <v>53</v>
      </c>
      <c r="C12" s="26" t="s">
        <v>39</v>
      </c>
      <c r="D12" s="26" t="s">
        <v>48</v>
      </c>
      <c r="E12" s="26" t="s">
        <v>41</v>
      </c>
      <c r="F12" s="26" t="s">
        <v>41</v>
      </c>
      <c r="G12" s="26" t="s">
        <v>54</v>
      </c>
      <c r="H12" s="27">
        <v>1500</v>
      </c>
      <c r="I12" s="25"/>
      <c r="J12" s="50"/>
      <c r="K12" s="50">
        <v>1500</v>
      </c>
      <c r="L12" s="50"/>
      <c r="M12" s="51">
        <v>45017</v>
      </c>
      <c r="N12" s="51">
        <v>45170</v>
      </c>
      <c r="O12" s="26" t="s">
        <v>54</v>
      </c>
      <c r="P12" s="27">
        <v>897</v>
      </c>
      <c r="Q12" s="27">
        <v>3755</v>
      </c>
      <c r="R12" s="27">
        <v>1</v>
      </c>
      <c r="S12" s="27">
        <v>1</v>
      </c>
      <c r="T12" s="27">
        <v>7</v>
      </c>
      <c r="U12" s="27">
        <v>567</v>
      </c>
      <c r="V12" s="27">
        <v>2350</v>
      </c>
      <c r="W12" s="27">
        <v>37</v>
      </c>
      <c r="X12" s="27">
        <v>100</v>
      </c>
      <c r="Y12" s="27"/>
      <c r="Z12" s="3"/>
    </row>
    <row r="13" s="4" customFormat="1" ht="137" customHeight="1" spans="1:26">
      <c r="A13" s="25"/>
      <c r="B13" s="26" t="s">
        <v>55</v>
      </c>
      <c r="C13" s="26" t="s">
        <v>39</v>
      </c>
      <c r="D13" s="26" t="s">
        <v>56</v>
      </c>
      <c r="E13" s="26" t="s">
        <v>41</v>
      </c>
      <c r="F13" s="26" t="s">
        <v>41</v>
      </c>
      <c r="G13" s="29" t="s">
        <v>57</v>
      </c>
      <c r="H13" s="30">
        <v>320</v>
      </c>
      <c r="I13" s="30">
        <v>148.81</v>
      </c>
      <c r="J13" s="30"/>
      <c r="K13" s="30"/>
      <c r="L13" s="30"/>
      <c r="M13" s="51">
        <v>45200</v>
      </c>
      <c r="N13" s="51">
        <v>45261</v>
      </c>
      <c r="O13" s="29" t="s">
        <v>58</v>
      </c>
      <c r="P13" s="27">
        <v>21484</v>
      </c>
      <c r="Q13" s="27">
        <v>79738</v>
      </c>
      <c r="R13" s="27"/>
      <c r="S13" s="27"/>
      <c r="T13" s="27"/>
      <c r="U13" s="27">
        <v>21484</v>
      </c>
      <c r="V13" s="27">
        <v>79738</v>
      </c>
      <c r="W13" s="27">
        <v>672</v>
      </c>
      <c r="X13" s="27">
        <v>2348</v>
      </c>
      <c r="Y13" s="25"/>
      <c r="Z13" s="3"/>
    </row>
    <row r="14" s="4" customFormat="1" ht="137" customHeight="1" spans="1:26">
      <c r="A14" s="25"/>
      <c r="B14" s="26" t="s">
        <v>59</v>
      </c>
      <c r="C14" s="26" t="s">
        <v>39</v>
      </c>
      <c r="D14" s="26" t="s">
        <v>40</v>
      </c>
      <c r="E14" s="26" t="s">
        <v>41</v>
      </c>
      <c r="F14" s="26" t="s">
        <v>41</v>
      </c>
      <c r="G14" s="29" t="s">
        <v>60</v>
      </c>
      <c r="H14" s="30">
        <v>1365</v>
      </c>
      <c r="I14" s="30"/>
      <c r="J14" s="30"/>
      <c r="K14" s="30"/>
      <c r="L14" s="30">
        <v>1160</v>
      </c>
      <c r="M14" s="51">
        <v>45200</v>
      </c>
      <c r="N14" s="51">
        <v>45413</v>
      </c>
      <c r="O14" s="29" t="s">
        <v>60</v>
      </c>
      <c r="P14" s="27">
        <v>2020</v>
      </c>
      <c r="Q14" s="27">
        <v>9026</v>
      </c>
      <c r="R14" s="27">
        <v>4</v>
      </c>
      <c r="S14" s="27">
        <v>4</v>
      </c>
      <c r="T14" s="27">
        <v>55</v>
      </c>
      <c r="U14" s="27">
        <v>3938</v>
      </c>
      <c r="V14" s="27">
        <v>16965</v>
      </c>
      <c r="W14" s="27">
        <v>459</v>
      </c>
      <c r="X14" s="27">
        <v>1576</v>
      </c>
      <c r="Y14" s="25"/>
      <c r="Z14" s="3"/>
    </row>
    <row r="15" s="4" customFormat="1" ht="80" customHeight="1" spans="1:26">
      <c r="A15" s="25"/>
      <c r="B15" s="26" t="s">
        <v>61</v>
      </c>
      <c r="C15" s="26" t="s">
        <v>39</v>
      </c>
      <c r="D15" s="26" t="s">
        <v>62</v>
      </c>
      <c r="E15" s="31" t="s">
        <v>56</v>
      </c>
      <c r="F15" s="31" t="s">
        <v>63</v>
      </c>
      <c r="G15" s="26" t="s">
        <v>64</v>
      </c>
      <c r="H15" s="30">
        <v>60</v>
      </c>
      <c r="I15" s="30">
        <v>60</v>
      </c>
      <c r="J15" s="30"/>
      <c r="K15" s="30"/>
      <c r="L15" s="30"/>
      <c r="M15" s="52">
        <v>44959</v>
      </c>
      <c r="N15" s="52">
        <v>45262</v>
      </c>
      <c r="O15" s="27" t="s">
        <v>65</v>
      </c>
      <c r="P15" s="27"/>
      <c r="Q15" s="27"/>
      <c r="R15" s="58"/>
      <c r="S15" s="58"/>
      <c r="T15" s="58"/>
      <c r="U15" s="27"/>
      <c r="V15" s="27"/>
      <c r="W15" s="27">
        <v>40</v>
      </c>
      <c r="X15" s="27">
        <v>141</v>
      </c>
      <c r="Y15" s="25"/>
      <c r="Z15" s="3"/>
    </row>
    <row r="16" s="4" customFormat="1" ht="80" customHeight="1" spans="1:26">
      <c r="A16" s="25"/>
      <c r="B16" s="26" t="s">
        <v>66</v>
      </c>
      <c r="C16" s="26" t="s">
        <v>39</v>
      </c>
      <c r="D16" s="26" t="s">
        <v>67</v>
      </c>
      <c r="E16" s="31" t="s">
        <v>56</v>
      </c>
      <c r="F16" s="31" t="s">
        <v>63</v>
      </c>
      <c r="G16" s="26" t="s">
        <v>68</v>
      </c>
      <c r="H16" s="30">
        <v>103</v>
      </c>
      <c r="I16" s="30">
        <v>103</v>
      </c>
      <c r="J16" s="30"/>
      <c r="K16" s="30"/>
      <c r="L16" s="30"/>
      <c r="M16" s="52">
        <v>44959</v>
      </c>
      <c r="N16" s="52">
        <v>45079</v>
      </c>
      <c r="O16" s="27" t="s">
        <v>69</v>
      </c>
      <c r="P16" s="27"/>
      <c r="Q16" s="27"/>
      <c r="R16" s="58"/>
      <c r="S16" s="58"/>
      <c r="T16" s="58"/>
      <c r="U16" s="27"/>
      <c r="V16" s="27"/>
      <c r="W16" s="27">
        <v>94</v>
      </c>
      <c r="X16" s="27">
        <v>337</v>
      </c>
      <c r="Y16" s="25"/>
      <c r="Z16" s="3"/>
    </row>
    <row r="17" s="4" customFormat="1" ht="80" customHeight="1" spans="1:26">
      <c r="A17" s="25"/>
      <c r="B17" s="26" t="s">
        <v>70</v>
      </c>
      <c r="C17" s="26" t="s">
        <v>39</v>
      </c>
      <c r="D17" s="26" t="s">
        <v>56</v>
      </c>
      <c r="E17" s="31" t="s">
        <v>56</v>
      </c>
      <c r="F17" s="31" t="s">
        <v>63</v>
      </c>
      <c r="G17" s="26" t="s">
        <v>71</v>
      </c>
      <c r="H17" s="30">
        <v>202.5</v>
      </c>
      <c r="I17" s="30">
        <v>202.5</v>
      </c>
      <c r="J17" s="30"/>
      <c r="K17" s="30"/>
      <c r="L17" s="30"/>
      <c r="M17" s="52">
        <v>44959</v>
      </c>
      <c r="N17" s="52">
        <v>45171</v>
      </c>
      <c r="O17" s="27" t="s">
        <v>72</v>
      </c>
      <c r="P17" s="27"/>
      <c r="Q17" s="27"/>
      <c r="R17" s="58"/>
      <c r="S17" s="58"/>
      <c r="T17" s="58"/>
      <c r="U17" s="27"/>
      <c r="V17" s="27"/>
      <c r="W17" s="27">
        <v>255</v>
      </c>
      <c r="X17" s="27">
        <v>895</v>
      </c>
      <c r="Y17" s="25"/>
      <c r="Z17" s="3"/>
    </row>
    <row r="18" s="4" customFormat="1" ht="80" customHeight="1" spans="1:26">
      <c r="A18" s="25"/>
      <c r="B18" s="26" t="s">
        <v>73</v>
      </c>
      <c r="C18" s="26" t="s">
        <v>39</v>
      </c>
      <c r="D18" s="26" t="s">
        <v>48</v>
      </c>
      <c r="E18" s="31" t="s">
        <v>48</v>
      </c>
      <c r="F18" s="31" t="s">
        <v>63</v>
      </c>
      <c r="G18" s="26" t="s">
        <v>74</v>
      </c>
      <c r="H18" s="30">
        <v>22.5</v>
      </c>
      <c r="I18" s="30">
        <v>22.5</v>
      </c>
      <c r="J18" s="30"/>
      <c r="K18" s="30"/>
      <c r="L18" s="30"/>
      <c r="M18" s="52">
        <v>44959</v>
      </c>
      <c r="N18" s="52">
        <v>45171</v>
      </c>
      <c r="O18" s="27" t="s">
        <v>75</v>
      </c>
      <c r="P18" s="27"/>
      <c r="Q18" s="27"/>
      <c r="R18" s="58"/>
      <c r="S18" s="57">
        <v>3</v>
      </c>
      <c r="T18" s="58"/>
      <c r="U18" s="27"/>
      <c r="V18" s="27"/>
      <c r="W18" s="27">
        <v>82</v>
      </c>
      <c r="X18" s="27">
        <v>289</v>
      </c>
      <c r="Y18" s="25"/>
      <c r="Z18" s="3"/>
    </row>
    <row r="19" s="4" customFormat="1" ht="80" customHeight="1" spans="1:26">
      <c r="A19" s="25"/>
      <c r="B19" s="26" t="s">
        <v>76</v>
      </c>
      <c r="C19" s="26" t="s">
        <v>39</v>
      </c>
      <c r="D19" s="26" t="s">
        <v>77</v>
      </c>
      <c r="E19" s="31" t="s">
        <v>77</v>
      </c>
      <c r="F19" s="31" t="s">
        <v>63</v>
      </c>
      <c r="G19" s="26" t="s">
        <v>78</v>
      </c>
      <c r="H19" s="30">
        <v>110</v>
      </c>
      <c r="I19" s="30">
        <v>30</v>
      </c>
      <c r="J19" s="30"/>
      <c r="K19" s="30"/>
      <c r="L19" s="30">
        <v>80</v>
      </c>
      <c r="M19" s="52">
        <v>44959</v>
      </c>
      <c r="N19" s="52">
        <v>45079</v>
      </c>
      <c r="O19" s="27" t="s">
        <v>79</v>
      </c>
      <c r="P19" s="27"/>
      <c r="Q19" s="27"/>
      <c r="R19" s="58"/>
      <c r="S19" s="57">
        <v>9</v>
      </c>
      <c r="T19" s="58"/>
      <c r="U19" s="27"/>
      <c r="V19" s="27"/>
      <c r="W19" s="27">
        <v>58</v>
      </c>
      <c r="X19" s="27">
        <v>235</v>
      </c>
      <c r="Y19" s="25"/>
      <c r="Z19" s="3"/>
    </row>
    <row r="20" s="4" customFormat="1" ht="80" customHeight="1" spans="1:26">
      <c r="A20" s="25"/>
      <c r="B20" s="26" t="s">
        <v>80</v>
      </c>
      <c r="C20" s="26" t="s">
        <v>39</v>
      </c>
      <c r="D20" s="26" t="s">
        <v>81</v>
      </c>
      <c r="E20" s="31" t="s">
        <v>81</v>
      </c>
      <c r="F20" s="31" t="s">
        <v>63</v>
      </c>
      <c r="G20" s="26" t="s">
        <v>82</v>
      </c>
      <c r="H20" s="30">
        <v>214.5</v>
      </c>
      <c r="I20" s="30">
        <v>214.5</v>
      </c>
      <c r="J20" s="30"/>
      <c r="K20" s="30"/>
      <c r="L20" s="30"/>
      <c r="M20" s="52">
        <v>44959</v>
      </c>
      <c r="N20" s="52">
        <v>45079</v>
      </c>
      <c r="O20" s="27" t="s">
        <v>83</v>
      </c>
      <c r="P20" s="27"/>
      <c r="Q20" s="27"/>
      <c r="R20" s="58"/>
      <c r="S20" s="57">
        <v>6</v>
      </c>
      <c r="T20" s="58"/>
      <c r="U20" s="27"/>
      <c r="V20" s="27"/>
      <c r="W20" s="27">
        <v>265</v>
      </c>
      <c r="X20" s="27">
        <v>1052</v>
      </c>
      <c r="Y20" s="25"/>
      <c r="Z20" s="3"/>
    </row>
    <row r="21" s="4" customFormat="1" ht="80" customHeight="1" spans="1:26">
      <c r="A21" s="25"/>
      <c r="B21" s="26" t="s">
        <v>84</v>
      </c>
      <c r="C21" s="26" t="s">
        <v>39</v>
      </c>
      <c r="D21" s="26" t="s">
        <v>85</v>
      </c>
      <c r="E21" s="31" t="s">
        <v>85</v>
      </c>
      <c r="F21" s="31" t="s">
        <v>63</v>
      </c>
      <c r="G21" s="26" t="s">
        <v>86</v>
      </c>
      <c r="H21" s="30">
        <v>52.5</v>
      </c>
      <c r="I21" s="30">
        <v>52.5</v>
      </c>
      <c r="J21" s="30"/>
      <c r="K21" s="30"/>
      <c r="L21" s="30"/>
      <c r="M21" s="52">
        <v>44959</v>
      </c>
      <c r="N21" s="52">
        <v>45079</v>
      </c>
      <c r="O21" s="27" t="s">
        <v>87</v>
      </c>
      <c r="P21" s="27"/>
      <c r="Q21" s="27"/>
      <c r="R21" s="58"/>
      <c r="S21" s="57">
        <v>5</v>
      </c>
      <c r="T21" s="58"/>
      <c r="U21" s="27" t="s">
        <v>88</v>
      </c>
      <c r="V21" s="27"/>
      <c r="W21" s="27">
        <v>62</v>
      </c>
      <c r="X21" s="27">
        <v>250</v>
      </c>
      <c r="Y21" s="25"/>
      <c r="Z21" s="3"/>
    </row>
    <row r="22" s="4" customFormat="1" ht="80" customHeight="1" spans="1:26">
      <c r="A22" s="25"/>
      <c r="B22" s="26" t="s">
        <v>89</v>
      </c>
      <c r="C22" s="26" t="s">
        <v>39</v>
      </c>
      <c r="D22" s="26" t="s">
        <v>90</v>
      </c>
      <c r="E22" s="31" t="s">
        <v>90</v>
      </c>
      <c r="F22" s="31" t="s">
        <v>63</v>
      </c>
      <c r="G22" s="26" t="s">
        <v>91</v>
      </c>
      <c r="H22" s="30">
        <v>69</v>
      </c>
      <c r="I22" s="30">
        <v>69</v>
      </c>
      <c r="J22" s="30"/>
      <c r="K22" s="30"/>
      <c r="L22" s="30"/>
      <c r="M22" s="52">
        <v>44959</v>
      </c>
      <c r="N22" s="52">
        <v>45079</v>
      </c>
      <c r="O22" s="27" t="s">
        <v>92</v>
      </c>
      <c r="P22" s="27"/>
      <c r="Q22" s="27"/>
      <c r="R22" s="58"/>
      <c r="S22" s="57">
        <v>6</v>
      </c>
      <c r="T22" s="58"/>
      <c r="U22" s="27"/>
      <c r="V22" s="27"/>
      <c r="W22" s="27">
        <v>128</v>
      </c>
      <c r="X22" s="27">
        <v>506</v>
      </c>
      <c r="Y22" s="25"/>
      <c r="Z22" s="3"/>
    </row>
    <row r="23" s="4" customFormat="1" ht="80" customHeight="1" spans="1:26">
      <c r="A23" s="25"/>
      <c r="B23" s="26" t="s">
        <v>93</v>
      </c>
      <c r="C23" s="26" t="s">
        <v>39</v>
      </c>
      <c r="D23" s="26" t="s">
        <v>94</v>
      </c>
      <c r="E23" s="31" t="s">
        <v>94</v>
      </c>
      <c r="F23" s="31" t="s">
        <v>63</v>
      </c>
      <c r="G23" s="26" t="s">
        <v>95</v>
      </c>
      <c r="H23" s="30">
        <v>39</v>
      </c>
      <c r="I23" s="30">
        <v>39</v>
      </c>
      <c r="J23" s="30"/>
      <c r="K23" s="30"/>
      <c r="L23" s="30"/>
      <c r="M23" s="53">
        <v>44959</v>
      </c>
      <c r="N23" s="53">
        <v>45079</v>
      </c>
      <c r="O23" s="27" t="s">
        <v>96</v>
      </c>
      <c r="P23" s="27"/>
      <c r="Q23" s="27"/>
      <c r="R23" s="58"/>
      <c r="S23" s="57">
        <v>5</v>
      </c>
      <c r="T23" s="58"/>
      <c r="U23" s="27"/>
      <c r="V23" s="27"/>
      <c r="W23" s="27">
        <v>48</v>
      </c>
      <c r="X23" s="27">
        <v>185</v>
      </c>
      <c r="Y23" s="25"/>
      <c r="Z23" s="3"/>
    </row>
    <row r="24" s="4" customFormat="1" ht="80" customHeight="1" spans="1:26">
      <c r="A24" s="25"/>
      <c r="B24" s="26" t="s">
        <v>97</v>
      </c>
      <c r="C24" s="26" t="s">
        <v>39</v>
      </c>
      <c r="D24" s="26" t="s">
        <v>98</v>
      </c>
      <c r="E24" s="31" t="s">
        <v>98</v>
      </c>
      <c r="F24" s="31" t="s">
        <v>63</v>
      </c>
      <c r="G24" s="26" t="s">
        <v>99</v>
      </c>
      <c r="H24" s="30">
        <v>27</v>
      </c>
      <c r="I24" s="30">
        <v>27</v>
      </c>
      <c r="J24" s="30"/>
      <c r="K24" s="30"/>
      <c r="L24" s="30"/>
      <c r="M24" s="53">
        <v>44959</v>
      </c>
      <c r="N24" s="53">
        <v>45079</v>
      </c>
      <c r="O24" s="27" t="s">
        <v>100</v>
      </c>
      <c r="P24" s="27"/>
      <c r="Q24" s="27"/>
      <c r="R24" s="58"/>
      <c r="S24" s="57">
        <v>4</v>
      </c>
      <c r="T24" s="58"/>
      <c r="U24" s="27"/>
      <c r="V24" s="27"/>
      <c r="W24" s="27">
        <v>35</v>
      </c>
      <c r="X24" s="27">
        <v>126</v>
      </c>
      <c r="Y24" s="25"/>
      <c r="Z24" s="3"/>
    </row>
    <row r="25" s="4" customFormat="1" ht="80" customHeight="1" spans="1:26">
      <c r="A25" s="25"/>
      <c r="B25" s="26" t="s">
        <v>101</v>
      </c>
      <c r="C25" s="26" t="s">
        <v>39</v>
      </c>
      <c r="D25" s="26" t="s">
        <v>102</v>
      </c>
      <c r="E25" s="31" t="s">
        <v>102</v>
      </c>
      <c r="F25" s="31" t="s">
        <v>63</v>
      </c>
      <c r="G25" s="26" t="s">
        <v>95</v>
      </c>
      <c r="H25" s="30">
        <v>39</v>
      </c>
      <c r="I25" s="30">
        <v>39</v>
      </c>
      <c r="J25" s="30"/>
      <c r="K25" s="30"/>
      <c r="L25" s="30"/>
      <c r="M25" s="52">
        <v>44959</v>
      </c>
      <c r="N25" s="52">
        <v>45079</v>
      </c>
      <c r="O25" s="27" t="s">
        <v>96</v>
      </c>
      <c r="P25" s="27"/>
      <c r="Q25" s="27"/>
      <c r="R25" s="58"/>
      <c r="S25" s="57">
        <v>5</v>
      </c>
      <c r="T25" s="58"/>
      <c r="U25" s="27"/>
      <c r="V25" s="27"/>
      <c r="W25" s="27">
        <v>43</v>
      </c>
      <c r="X25" s="27">
        <v>170</v>
      </c>
      <c r="Y25" s="25"/>
      <c r="Z25" s="3"/>
    </row>
    <row r="26" s="4" customFormat="1" ht="80" customHeight="1" spans="1:26">
      <c r="A26" s="25"/>
      <c r="B26" s="26" t="s">
        <v>103</v>
      </c>
      <c r="C26" s="26" t="s">
        <v>39</v>
      </c>
      <c r="D26" s="26" t="s">
        <v>104</v>
      </c>
      <c r="E26" s="31" t="s">
        <v>77</v>
      </c>
      <c r="F26" s="31" t="s">
        <v>63</v>
      </c>
      <c r="G26" s="26" t="s">
        <v>105</v>
      </c>
      <c r="H26" s="30">
        <v>25</v>
      </c>
      <c r="I26" s="30">
        <v>25</v>
      </c>
      <c r="J26" s="30"/>
      <c r="K26" s="30"/>
      <c r="L26" s="30"/>
      <c r="M26" s="52">
        <v>44959</v>
      </c>
      <c r="N26" s="52">
        <v>45079</v>
      </c>
      <c r="O26" s="27" t="s">
        <v>106</v>
      </c>
      <c r="P26" s="27"/>
      <c r="Q26" s="27"/>
      <c r="R26" s="58"/>
      <c r="S26" s="57">
        <v>1</v>
      </c>
      <c r="T26" s="58"/>
      <c r="U26" s="27"/>
      <c r="V26" s="27"/>
      <c r="W26" s="27">
        <v>343</v>
      </c>
      <c r="X26" s="27">
        <v>1238</v>
      </c>
      <c r="Y26" s="25"/>
      <c r="Z26" s="3"/>
    </row>
    <row r="27" s="4" customFormat="1" ht="80" customHeight="1" spans="1:26">
      <c r="A27" s="25"/>
      <c r="B27" s="26" t="s">
        <v>107</v>
      </c>
      <c r="C27" s="26" t="s">
        <v>39</v>
      </c>
      <c r="D27" s="26" t="s">
        <v>108</v>
      </c>
      <c r="E27" s="31" t="s">
        <v>81</v>
      </c>
      <c r="F27" s="31" t="s">
        <v>63</v>
      </c>
      <c r="G27" s="25" t="s">
        <v>109</v>
      </c>
      <c r="H27" s="30">
        <v>150</v>
      </c>
      <c r="I27" s="30">
        <v>150</v>
      </c>
      <c r="J27" s="30"/>
      <c r="K27" s="30"/>
      <c r="L27" s="30"/>
      <c r="M27" s="52">
        <v>44959</v>
      </c>
      <c r="N27" s="52">
        <v>45262</v>
      </c>
      <c r="O27" s="27" t="s">
        <v>110</v>
      </c>
      <c r="P27" s="27"/>
      <c r="Q27" s="27"/>
      <c r="R27" s="58"/>
      <c r="S27" s="57"/>
      <c r="T27" s="58"/>
      <c r="U27" s="27"/>
      <c r="V27" s="27"/>
      <c r="W27" s="27">
        <v>107</v>
      </c>
      <c r="X27" s="27">
        <v>390</v>
      </c>
      <c r="Y27" s="25"/>
      <c r="Z27" s="3"/>
    </row>
    <row r="28" s="4" customFormat="1" ht="80" customHeight="1" spans="1:26">
      <c r="A28" s="25"/>
      <c r="B28" s="26" t="s">
        <v>111</v>
      </c>
      <c r="C28" s="26" t="s">
        <v>39</v>
      </c>
      <c r="D28" s="26" t="s">
        <v>112</v>
      </c>
      <c r="E28" s="31" t="s">
        <v>90</v>
      </c>
      <c r="F28" s="31" t="s">
        <v>63</v>
      </c>
      <c r="G28" s="26" t="s">
        <v>113</v>
      </c>
      <c r="H28" s="30">
        <v>300</v>
      </c>
      <c r="I28" s="30">
        <v>300</v>
      </c>
      <c r="J28" s="30"/>
      <c r="K28" s="30"/>
      <c r="L28" s="30"/>
      <c r="M28" s="52">
        <v>44959</v>
      </c>
      <c r="N28" s="52">
        <v>45262</v>
      </c>
      <c r="O28" s="27" t="s">
        <v>114</v>
      </c>
      <c r="P28" s="27"/>
      <c r="Q28" s="27"/>
      <c r="R28" s="58"/>
      <c r="S28" s="57">
        <v>3</v>
      </c>
      <c r="T28" s="58"/>
      <c r="U28" s="27"/>
      <c r="V28" s="27"/>
      <c r="W28" s="27">
        <v>287</v>
      </c>
      <c r="X28" s="27">
        <v>1148</v>
      </c>
      <c r="Y28" s="25"/>
      <c r="Z28" s="3"/>
    </row>
    <row r="29" s="4" customFormat="1" ht="80" customHeight="1" spans="1:26">
      <c r="A29" s="25"/>
      <c r="B29" s="26" t="s">
        <v>115</v>
      </c>
      <c r="C29" s="26" t="s">
        <v>39</v>
      </c>
      <c r="D29" s="26" t="s">
        <v>116</v>
      </c>
      <c r="E29" s="31" t="s">
        <v>117</v>
      </c>
      <c r="F29" s="31" t="s">
        <v>63</v>
      </c>
      <c r="G29" s="26" t="s">
        <v>118</v>
      </c>
      <c r="H29" s="30">
        <f>SUM(I29:L29)</f>
        <v>1865</v>
      </c>
      <c r="I29" s="30">
        <v>565</v>
      </c>
      <c r="J29" s="30"/>
      <c r="K29" s="54">
        <v>1300</v>
      </c>
      <c r="L29" s="30"/>
      <c r="M29" s="52">
        <v>44959</v>
      </c>
      <c r="N29" s="52">
        <v>45262</v>
      </c>
      <c r="O29" s="27" t="s">
        <v>119</v>
      </c>
      <c r="P29" s="27"/>
      <c r="Q29" s="27"/>
      <c r="R29" s="58"/>
      <c r="S29" s="58"/>
      <c r="T29" s="58"/>
      <c r="U29" s="27"/>
      <c r="V29" s="27"/>
      <c r="W29" s="27">
        <v>12</v>
      </c>
      <c r="X29" s="27">
        <v>40</v>
      </c>
      <c r="Y29" s="25"/>
      <c r="Z29" s="3"/>
    </row>
    <row r="30" s="4" customFormat="1" ht="80" customHeight="1" spans="1:26">
      <c r="A30" s="25"/>
      <c r="B30" s="26" t="s">
        <v>120</v>
      </c>
      <c r="C30" s="26" t="s">
        <v>39</v>
      </c>
      <c r="D30" s="26" t="s">
        <v>121</v>
      </c>
      <c r="E30" s="31" t="s">
        <v>117</v>
      </c>
      <c r="F30" s="31" t="s">
        <v>63</v>
      </c>
      <c r="G30" s="26" t="s">
        <v>122</v>
      </c>
      <c r="H30" s="30">
        <v>32.31</v>
      </c>
      <c r="I30" s="30">
        <v>32.31</v>
      </c>
      <c r="J30" s="30"/>
      <c r="K30" s="30"/>
      <c r="L30" s="30"/>
      <c r="M30" s="52">
        <v>44959</v>
      </c>
      <c r="N30" s="52">
        <v>45262</v>
      </c>
      <c r="O30" s="27" t="s">
        <v>123</v>
      </c>
      <c r="P30" s="27"/>
      <c r="Q30" s="27"/>
      <c r="R30" s="58"/>
      <c r="S30" s="58"/>
      <c r="T30" s="58"/>
      <c r="U30" s="27"/>
      <c r="V30" s="27"/>
      <c r="W30" s="27">
        <v>26</v>
      </c>
      <c r="X30" s="27">
        <v>70</v>
      </c>
      <c r="Y30" s="25"/>
      <c r="Z30" s="3"/>
    </row>
    <row r="31" s="4" customFormat="1" ht="80" customHeight="1" spans="1:26">
      <c r="A31" s="25"/>
      <c r="B31" s="26" t="s">
        <v>124</v>
      </c>
      <c r="C31" s="26" t="s">
        <v>39</v>
      </c>
      <c r="D31" s="26" t="s">
        <v>116</v>
      </c>
      <c r="E31" s="31" t="s">
        <v>117</v>
      </c>
      <c r="F31" s="31" t="s">
        <v>63</v>
      </c>
      <c r="G31" s="26" t="s">
        <v>125</v>
      </c>
      <c r="H31" s="30">
        <v>9.52</v>
      </c>
      <c r="I31" s="30">
        <v>9.52</v>
      </c>
      <c r="J31" s="30"/>
      <c r="K31" s="30"/>
      <c r="L31" s="30"/>
      <c r="M31" s="52">
        <v>44959</v>
      </c>
      <c r="N31" s="52">
        <v>45262</v>
      </c>
      <c r="O31" s="27" t="s">
        <v>126</v>
      </c>
      <c r="P31" s="27"/>
      <c r="Q31" s="27"/>
      <c r="R31" s="58"/>
      <c r="S31" s="58"/>
      <c r="T31" s="58"/>
      <c r="U31" s="27"/>
      <c r="V31" s="27"/>
      <c r="W31" s="27">
        <v>12</v>
      </c>
      <c r="X31" s="27">
        <v>40</v>
      </c>
      <c r="Y31" s="25"/>
      <c r="Z31" s="3"/>
    </row>
    <row r="32" s="4" customFormat="1" ht="80" customHeight="1" spans="1:26">
      <c r="A32" s="25"/>
      <c r="B32" s="26" t="s">
        <v>127</v>
      </c>
      <c r="C32" s="26" t="s">
        <v>39</v>
      </c>
      <c r="D32" s="26" t="s">
        <v>128</v>
      </c>
      <c r="E32" s="31" t="s">
        <v>56</v>
      </c>
      <c r="F32" s="31" t="s">
        <v>63</v>
      </c>
      <c r="G32" s="26" t="s">
        <v>129</v>
      </c>
      <c r="H32" s="30">
        <v>50</v>
      </c>
      <c r="I32" s="30">
        <v>50</v>
      </c>
      <c r="J32" s="30"/>
      <c r="K32" s="30"/>
      <c r="L32" s="30"/>
      <c r="M32" s="52">
        <v>44959</v>
      </c>
      <c r="N32" s="52">
        <v>45262</v>
      </c>
      <c r="O32" s="27" t="s">
        <v>130</v>
      </c>
      <c r="P32" s="27"/>
      <c r="Q32" s="27"/>
      <c r="R32" s="58"/>
      <c r="S32" s="58"/>
      <c r="T32" s="58"/>
      <c r="U32" s="27"/>
      <c r="V32" s="27"/>
      <c r="W32" s="27">
        <v>35</v>
      </c>
      <c r="X32" s="27">
        <v>132</v>
      </c>
      <c r="Y32" s="25"/>
      <c r="Z32" s="3"/>
    </row>
    <row r="33" s="4" customFormat="1" ht="80" customHeight="1" spans="1:26">
      <c r="A33" s="25"/>
      <c r="B33" s="26" t="s">
        <v>131</v>
      </c>
      <c r="C33" s="26" t="s">
        <v>39</v>
      </c>
      <c r="D33" s="26" t="s">
        <v>132</v>
      </c>
      <c r="E33" s="31" t="s">
        <v>102</v>
      </c>
      <c r="F33" s="31" t="s">
        <v>63</v>
      </c>
      <c r="G33" s="26" t="s">
        <v>133</v>
      </c>
      <c r="H33" s="30">
        <v>50</v>
      </c>
      <c r="I33" s="30">
        <v>50</v>
      </c>
      <c r="J33" s="30"/>
      <c r="K33" s="30"/>
      <c r="L33" s="30"/>
      <c r="M33" s="52">
        <v>44959</v>
      </c>
      <c r="N33" s="52">
        <v>45201</v>
      </c>
      <c r="O33" s="27" t="s">
        <v>134</v>
      </c>
      <c r="P33" s="27"/>
      <c r="Q33" s="27"/>
      <c r="R33" s="58"/>
      <c r="S33" s="58"/>
      <c r="T33" s="58"/>
      <c r="U33" s="27"/>
      <c r="V33" s="27"/>
      <c r="W33" s="27">
        <v>41</v>
      </c>
      <c r="X33" s="27">
        <v>170</v>
      </c>
      <c r="Y33" s="25"/>
      <c r="Z33" s="3"/>
    </row>
    <row r="34" s="4" customFormat="1" ht="80" customHeight="1" spans="1:26">
      <c r="A34" s="25"/>
      <c r="B34" s="26" t="s">
        <v>135</v>
      </c>
      <c r="C34" s="26" t="s">
        <v>39</v>
      </c>
      <c r="D34" s="26" t="s">
        <v>121</v>
      </c>
      <c r="E34" s="31" t="s">
        <v>117</v>
      </c>
      <c r="F34" s="31" t="s">
        <v>63</v>
      </c>
      <c r="G34" s="26" t="s">
        <v>136</v>
      </c>
      <c r="H34" s="30">
        <v>96.5</v>
      </c>
      <c r="I34" s="30">
        <v>96.5</v>
      </c>
      <c r="J34" s="30"/>
      <c r="K34" s="30"/>
      <c r="L34" s="30"/>
      <c r="M34" s="52">
        <v>45079</v>
      </c>
      <c r="N34" s="52">
        <v>45262</v>
      </c>
      <c r="O34" s="27" t="s">
        <v>137</v>
      </c>
      <c r="P34" s="27"/>
      <c r="Q34" s="27"/>
      <c r="R34" s="58"/>
      <c r="S34" s="58"/>
      <c r="T34" s="58"/>
      <c r="U34" s="27"/>
      <c r="V34" s="27"/>
      <c r="W34" s="27">
        <v>72</v>
      </c>
      <c r="X34" s="27">
        <v>258</v>
      </c>
      <c r="Y34" s="25"/>
      <c r="Z34" s="3"/>
    </row>
    <row r="35" s="4" customFormat="1" ht="80" customHeight="1" spans="1:26">
      <c r="A35" s="25"/>
      <c r="B35" s="26" t="s">
        <v>138</v>
      </c>
      <c r="C35" s="26" t="s">
        <v>39</v>
      </c>
      <c r="D35" s="26" t="s">
        <v>139</v>
      </c>
      <c r="E35" s="31" t="s">
        <v>48</v>
      </c>
      <c r="F35" s="31" t="s">
        <v>140</v>
      </c>
      <c r="G35" s="26" t="s">
        <v>141</v>
      </c>
      <c r="H35" s="30">
        <v>350</v>
      </c>
      <c r="I35" s="30">
        <v>350</v>
      </c>
      <c r="J35" s="30"/>
      <c r="K35" s="30"/>
      <c r="L35" s="30"/>
      <c r="M35" s="52">
        <v>45079</v>
      </c>
      <c r="N35" s="52">
        <v>45262</v>
      </c>
      <c r="O35" s="31" t="s">
        <v>142</v>
      </c>
      <c r="P35" s="27"/>
      <c r="Q35" s="27"/>
      <c r="R35" s="58"/>
      <c r="S35" s="58"/>
      <c r="T35" s="58"/>
      <c r="U35" s="27"/>
      <c r="V35" s="27"/>
      <c r="W35" s="27">
        <v>168</v>
      </c>
      <c r="X35" s="27">
        <v>592</v>
      </c>
      <c r="Y35" s="25"/>
      <c r="Z35" s="3"/>
    </row>
    <row r="36" s="4" customFormat="1" ht="80" customHeight="1" spans="1:26">
      <c r="A36" s="25"/>
      <c r="B36" s="26" t="s">
        <v>143</v>
      </c>
      <c r="C36" s="26" t="s">
        <v>39</v>
      </c>
      <c r="D36" s="26" t="s">
        <v>139</v>
      </c>
      <c r="E36" s="31" t="s">
        <v>144</v>
      </c>
      <c r="F36" s="31" t="s">
        <v>63</v>
      </c>
      <c r="G36" s="26" t="s">
        <v>145</v>
      </c>
      <c r="H36" s="30">
        <v>800</v>
      </c>
      <c r="I36" s="30">
        <v>800</v>
      </c>
      <c r="J36" s="30"/>
      <c r="K36" s="30"/>
      <c r="L36" s="30"/>
      <c r="M36" s="52">
        <v>45079</v>
      </c>
      <c r="N36" s="52">
        <v>45262</v>
      </c>
      <c r="O36" s="27" t="s">
        <v>146</v>
      </c>
      <c r="P36" s="27"/>
      <c r="Q36" s="27"/>
      <c r="R36" s="58"/>
      <c r="S36" s="58"/>
      <c r="T36" s="58"/>
      <c r="U36" s="27"/>
      <c r="V36" s="27"/>
      <c r="W36" s="27">
        <v>274</v>
      </c>
      <c r="X36" s="27">
        <v>962</v>
      </c>
      <c r="Y36" s="25"/>
      <c r="Z36" s="3"/>
    </row>
    <row r="37" s="4" customFormat="1" ht="227" customHeight="1" spans="1:26">
      <c r="A37" s="25"/>
      <c r="B37" s="26" t="s">
        <v>147</v>
      </c>
      <c r="C37" s="26" t="s">
        <v>39</v>
      </c>
      <c r="D37" s="25" t="s">
        <v>148</v>
      </c>
      <c r="E37" s="31" t="s">
        <v>149</v>
      </c>
      <c r="F37" s="31" t="s">
        <v>150</v>
      </c>
      <c r="G37" s="25" t="s">
        <v>151</v>
      </c>
      <c r="H37" s="30">
        <f>SUM(I37:L37)</f>
        <v>408.67</v>
      </c>
      <c r="I37" s="30">
        <v>369.17</v>
      </c>
      <c r="J37" s="30">
        <v>39.5</v>
      </c>
      <c r="K37" s="30"/>
      <c r="L37" s="30"/>
      <c r="M37" s="52">
        <v>44959</v>
      </c>
      <c r="N37" s="52">
        <v>45262</v>
      </c>
      <c r="O37" s="27" t="s">
        <v>152</v>
      </c>
      <c r="P37" s="27"/>
      <c r="Q37" s="27"/>
      <c r="R37" s="58"/>
      <c r="S37" s="58"/>
      <c r="T37" s="58"/>
      <c r="U37" s="27"/>
      <c r="V37" s="27"/>
      <c r="W37" s="27">
        <v>58</v>
      </c>
      <c r="X37" s="27">
        <v>235</v>
      </c>
      <c r="Y37" s="25"/>
      <c r="Z37" s="3"/>
    </row>
    <row r="38" s="4" customFormat="1" ht="80" customHeight="1" spans="1:26">
      <c r="A38" s="25"/>
      <c r="B38" s="26" t="s">
        <v>153</v>
      </c>
      <c r="C38" s="26" t="s">
        <v>39</v>
      </c>
      <c r="D38" s="26" t="s">
        <v>154</v>
      </c>
      <c r="E38" s="31" t="s">
        <v>94</v>
      </c>
      <c r="F38" s="31" t="s">
        <v>63</v>
      </c>
      <c r="G38" s="26" t="s">
        <v>155</v>
      </c>
      <c r="H38" s="30">
        <v>152</v>
      </c>
      <c r="I38" s="30">
        <v>152</v>
      </c>
      <c r="J38" s="30"/>
      <c r="K38" s="30"/>
      <c r="L38" s="30"/>
      <c r="M38" s="52">
        <v>45079</v>
      </c>
      <c r="N38" s="52">
        <v>45262</v>
      </c>
      <c r="O38" s="27" t="s">
        <v>156</v>
      </c>
      <c r="P38" s="27"/>
      <c r="Q38" s="27"/>
      <c r="R38" s="58"/>
      <c r="S38" s="58"/>
      <c r="T38" s="58"/>
      <c r="U38" s="27"/>
      <c r="V38" s="27"/>
      <c r="W38" s="27">
        <v>25</v>
      </c>
      <c r="X38" s="27">
        <v>89</v>
      </c>
      <c r="Y38" s="25"/>
      <c r="Z38" s="3"/>
    </row>
    <row r="39" s="4" customFormat="1" ht="80" customHeight="1" spans="1:26">
      <c r="A39" s="25"/>
      <c r="B39" s="26" t="s">
        <v>157</v>
      </c>
      <c r="C39" s="26" t="s">
        <v>39</v>
      </c>
      <c r="D39" s="25" t="s">
        <v>158</v>
      </c>
      <c r="E39" s="26" t="s">
        <v>41</v>
      </c>
      <c r="F39" s="26" t="s">
        <v>41</v>
      </c>
      <c r="G39" s="26" t="s">
        <v>159</v>
      </c>
      <c r="H39" s="30">
        <v>65.14</v>
      </c>
      <c r="I39" s="30">
        <v>65.14</v>
      </c>
      <c r="J39" s="30"/>
      <c r="K39" s="30"/>
      <c r="L39" s="30"/>
      <c r="M39" s="52">
        <v>44959</v>
      </c>
      <c r="N39" s="52">
        <v>45262</v>
      </c>
      <c r="O39" s="27" t="s">
        <v>160</v>
      </c>
      <c r="P39" s="27"/>
      <c r="Q39" s="27"/>
      <c r="R39" s="58"/>
      <c r="S39" s="58"/>
      <c r="T39" s="58"/>
      <c r="U39" s="27"/>
      <c r="V39" s="27"/>
      <c r="W39" s="57">
        <v>318</v>
      </c>
      <c r="X39" s="57">
        <v>1120</v>
      </c>
      <c r="Y39" s="25"/>
      <c r="Z39" s="3"/>
    </row>
    <row r="40" s="4" customFormat="1" ht="80" customHeight="1" spans="1:26">
      <c r="A40" s="25"/>
      <c r="B40" s="26" t="s">
        <v>161</v>
      </c>
      <c r="C40" s="26" t="s">
        <v>39</v>
      </c>
      <c r="D40" s="25" t="s">
        <v>158</v>
      </c>
      <c r="E40" s="26" t="s">
        <v>41</v>
      </c>
      <c r="F40" s="26" t="s">
        <v>41</v>
      </c>
      <c r="G40" s="26" t="s">
        <v>162</v>
      </c>
      <c r="H40" s="30">
        <v>188.3</v>
      </c>
      <c r="I40" s="30">
        <v>188.3</v>
      </c>
      <c r="J40" s="30"/>
      <c r="K40" s="30"/>
      <c r="L40" s="30"/>
      <c r="M40" s="52">
        <v>44959</v>
      </c>
      <c r="N40" s="52">
        <v>45262</v>
      </c>
      <c r="O40" s="27" t="s">
        <v>163</v>
      </c>
      <c r="P40" s="27"/>
      <c r="Q40" s="27"/>
      <c r="R40" s="58"/>
      <c r="S40" s="58"/>
      <c r="T40" s="58"/>
      <c r="U40" s="27"/>
      <c r="V40" s="27"/>
      <c r="W40" s="57">
        <v>450</v>
      </c>
      <c r="X40" s="57">
        <v>1570</v>
      </c>
      <c r="Y40" s="25"/>
      <c r="Z40" s="3"/>
    </row>
    <row r="41" s="4" customFormat="1" ht="80" customHeight="1" spans="1:26">
      <c r="A41" s="25"/>
      <c r="B41" s="26" t="s">
        <v>164</v>
      </c>
      <c r="C41" s="26" t="s">
        <v>39</v>
      </c>
      <c r="D41" s="26" t="s">
        <v>165</v>
      </c>
      <c r="E41" s="31" t="s">
        <v>94</v>
      </c>
      <c r="F41" s="31" t="s">
        <v>63</v>
      </c>
      <c r="G41" s="26" t="s">
        <v>166</v>
      </c>
      <c r="H41" s="30">
        <v>120</v>
      </c>
      <c r="I41" s="30">
        <v>120</v>
      </c>
      <c r="J41" s="30"/>
      <c r="K41" s="30"/>
      <c r="L41" s="30"/>
      <c r="M41" s="52">
        <v>44959</v>
      </c>
      <c r="N41" s="52">
        <v>45262</v>
      </c>
      <c r="O41" s="27" t="s">
        <v>167</v>
      </c>
      <c r="P41" s="27"/>
      <c r="Q41" s="27"/>
      <c r="R41" s="58"/>
      <c r="S41" s="58"/>
      <c r="T41" s="58"/>
      <c r="U41" s="27"/>
      <c r="V41" s="27"/>
      <c r="W41" s="57">
        <v>77</v>
      </c>
      <c r="X41" s="57">
        <v>284</v>
      </c>
      <c r="Y41" s="25"/>
      <c r="Z41" s="3"/>
    </row>
    <row r="42" s="4" customFormat="1" ht="80" customHeight="1" spans="1:26">
      <c r="A42" s="25"/>
      <c r="B42" s="26" t="s">
        <v>168</v>
      </c>
      <c r="C42" s="26" t="s">
        <v>39</v>
      </c>
      <c r="D42" s="26" t="s">
        <v>104</v>
      </c>
      <c r="E42" s="31" t="s">
        <v>77</v>
      </c>
      <c r="F42" s="31" t="s">
        <v>63</v>
      </c>
      <c r="G42" s="26" t="s">
        <v>169</v>
      </c>
      <c r="H42" s="30">
        <v>150</v>
      </c>
      <c r="I42" s="30">
        <v>150</v>
      </c>
      <c r="J42" s="30"/>
      <c r="K42" s="30"/>
      <c r="L42" s="30"/>
      <c r="M42" s="52">
        <v>44959</v>
      </c>
      <c r="N42" s="52">
        <v>45262</v>
      </c>
      <c r="O42" s="27" t="s">
        <v>170</v>
      </c>
      <c r="P42" s="27"/>
      <c r="Q42" s="27"/>
      <c r="R42" s="58"/>
      <c r="S42" s="58"/>
      <c r="T42" s="58"/>
      <c r="U42" s="27"/>
      <c r="V42" s="27"/>
      <c r="W42" s="57">
        <v>25</v>
      </c>
      <c r="X42" s="57">
        <v>82</v>
      </c>
      <c r="Y42" s="25"/>
      <c r="Z42" s="3"/>
    </row>
    <row r="43" s="4" customFormat="1" ht="80" customHeight="1" spans="1:26">
      <c r="A43" s="25"/>
      <c r="B43" s="26" t="s">
        <v>171</v>
      </c>
      <c r="C43" s="26" t="s">
        <v>39</v>
      </c>
      <c r="D43" s="26" t="s">
        <v>172</v>
      </c>
      <c r="E43" s="31" t="s">
        <v>102</v>
      </c>
      <c r="F43" s="31" t="s">
        <v>63</v>
      </c>
      <c r="G43" s="26" t="s">
        <v>173</v>
      </c>
      <c r="H43" s="30">
        <v>50</v>
      </c>
      <c r="I43" s="30">
        <v>50</v>
      </c>
      <c r="J43" s="30"/>
      <c r="K43" s="30"/>
      <c r="L43" s="30"/>
      <c r="M43" s="52">
        <v>44959</v>
      </c>
      <c r="N43" s="52">
        <v>45262</v>
      </c>
      <c r="O43" s="27" t="s">
        <v>174</v>
      </c>
      <c r="P43" s="27"/>
      <c r="Q43" s="27"/>
      <c r="R43" s="58"/>
      <c r="S43" s="58"/>
      <c r="T43" s="58"/>
      <c r="U43" s="27"/>
      <c r="V43" s="27"/>
      <c r="W43" s="57">
        <v>48</v>
      </c>
      <c r="X43" s="57">
        <v>195</v>
      </c>
      <c r="Y43" s="25"/>
      <c r="Z43" s="3"/>
    </row>
    <row r="44" s="4" customFormat="1" ht="80" customHeight="1" spans="1:26">
      <c r="A44" s="25"/>
      <c r="B44" s="26" t="s">
        <v>175</v>
      </c>
      <c r="C44" s="26" t="s">
        <v>39</v>
      </c>
      <c r="D44" s="26" t="s">
        <v>176</v>
      </c>
      <c r="E44" s="31" t="s">
        <v>98</v>
      </c>
      <c r="F44" s="31" t="s">
        <v>177</v>
      </c>
      <c r="G44" s="26" t="s">
        <v>178</v>
      </c>
      <c r="H44" s="30">
        <v>35</v>
      </c>
      <c r="I44" s="30">
        <v>35</v>
      </c>
      <c r="J44" s="30"/>
      <c r="K44" s="30"/>
      <c r="L44" s="30"/>
      <c r="M44" s="52">
        <v>44959</v>
      </c>
      <c r="N44" s="52">
        <v>45262</v>
      </c>
      <c r="O44" s="27" t="s">
        <v>179</v>
      </c>
      <c r="P44" s="27"/>
      <c r="Q44" s="27"/>
      <c r="R44" s="58"/>
      <c r="S44" s="58"/>
      <c r="T44" s="58"/>
      <c r="U44" s="27"/>
      <c r="V44" s="27"/>
      <c r="W44" s="57">
        <v>52</v>
      </c>
      <c r="X44" s="57">
        <v>205</v>
      </c>
      <c r="Y44" s="25"/>
      <c r="Z44" s="3"/>
    </row>
    <row r="45" s="4" customFormat="1" ht="80" customHeight="1" spans="1:26">
      <c r="A45" s="25"/>
      <c r="B45" s="26" t="s">
        <v>180</v>
      </c>
      <c r="C45" s="26" t="s">
        <v>39</v>
      </c>
      <c r="D45" s="26" t="s">
        <v>181</v>
      </c>
      <c r="E45" s="31" t="s">
        <v>85</v>
      </c>
      <c r="F45" s="31" t="s">
        <v>63</v>
      </c>
      <c r="G45" s="26" t="s">
        <v>182</v>
      </c>
      <c r="H45" s="30">
        <v>30</v>
      </c>
      <c r="I45" s="30">
        <v>30</v>
      </c>
      <c r="J45" s="30"/>
      <c r="K45" s="30"/>
      <c r="L45" s="30"/>
      <c r="M45" s="52">
        <v>45079</v>
      </c>
      <c r="N45" s="52">
        <v>45262</v>
      </c>
      <c r="O45" s="27" t="s">
        <v>183</v>
      </c>
      <c r="P45" s="27"/>
      <c r="Q45" s="27"/>
      <c r="R45" s="58"/>
      <c r="S45" s="58"/>
      <c r="T45" s="58"/>
      <c r="U45" s="27"/>
      <c r="V45" s="27"/>
      <c r="W45" s="57">
        <v>35</v>
      </c>
      <c r="X45" s="57">
        <v>126</v>
      </c>
      <c r="Y45" s="25"/>
      <c r="Z45" s="3"/>
    </row>
    <row r="46" s="4" customFormat="1" ht="80" customHeight="1" spans="1:26">
      <c r="A46" s="25"/>
      <c r="B46" s="26" t="s">
        <v>184</v>
      </c>
      <c r="C46" s="26" t="s">
        <v>39</v>
      </c>
      <c r="D46" s="26" t="s">
        <v>185</v>
      </c>
      <c r="E46" s="31" t="s">
        <v>77</v>
      </c>
      <c r="F46" s="31" t="s">
        <v>63</v>
      </c>
      <c r="G46" s="26" t="s">
        <v>186</v>
      </c>
      <c r="H46" s="30">
        <v>120</v>
      </c>
      <c r="I46" s="30">
        <v>120</v>
      </c>
      <c r="J46" s="30"/>
      <c r="K46" s="30"/>
      <c r="L46" s="30"/>
      <c r="M46" s="52">
        <v>45079</v>
      </c>
      <c r="N46" s="52">
        <v>45262</v>
      </c>
      <c r="O46" s="27" t="s">
        <v>187</v>
      </c>
      <c r="P46" s="27"/>
      <c r="Q46" s="27"/>
      <c r="R46" s="58"/>
      <c r="S46" s="58"/>
      <c r="T46" s="58"/>
      <c r="U46" s="27"/>
      <c r="V46" s="27"/>
      <c r="W46" s="57">
        <v>38</v>
      </c>
      <c r="X46" s="57">
        <v>139</v>
      </c>
      <c r="Y46" s="25"/>
      <c r="Z46" s="3"/>
    </row>
    <row r="47" s="4" customFormat="1" ht="80" customHeight="1" spans="1:26">
      <c r="A47" s="25"/>
      <c r="B47" s="26" t="s">
        <v>188</v>
      </c>
      <c r="C47" s="26" t="s">
        <v>39</v>
      </c>
      <c r="D47" s="26" t="s">
        <v>189</v>
      </c>
      <c r="E47" s="31" t="s">
        <v>94</v>
      </c>
      <c r="F47" s="31" t="s">
        <v>63</v>
      </c>
      <c r="G47" s="26" t="s">
        <v>190</v>
      </c>
      <c r="H47" s="30">
        <v>30</v>
      </c>
      <c r="I47" s="30">
        <v>30</v>
      </c>
      <c r="J47" s="30"/>
      <c r="K47" s="30"/>
      <c r="L47" s="30"/>
      <c r="M47" s="52">
        <v>45079</v>
      </c>
      <c r="N47" s="52">
        <v>45262</v>
      </c>
      <c r="O47" s="27" t="s">
        <v>191</v>
      </c>
      <c r="P47" s="27"/>
      <c r="Q47" s="27"/>
      <c r="R47" s="58"/>
      <c r="S47" s="58"/>
      <c r="T47" s="58"/>
      <c r="U47" s="27"/>
      <c r="V47" s="27"/>
      <c r="W47" s="57">
        <v>22</v>
      </c>
      <c r="X47" s="57">
        <v>82</v>
      </c>
      <c r="Y47" s="25"/>
      <c r="Z47" s="3"/>
    </row>
    <row r="48" s="3" customFormat="1" ht="80" customHeight="1" spans="1:25">
      <c r="A48" s="22">
        <v>3</v>
      </c>
      <c r="B48" s="24" t="s">
        <v>192</v>
      </c>
      <c r="C48" s="22"/>
      <c r="D48" s="22"/>
      <c r="E48" s="22"/>
      <c r="F48" s="22"/>
      <c r="G48" s="22"/>
      <c r="H48" s="23">
        <f>SUM(I48:L48)</f>
        <v>620</v>
      </c>
      <c r="I48" s="23">
        <f t="shared" ref="I48:L48" si="4">SUM(I49:I51)</f>
        <v>20</v>
      </c>
      <c r="J48" s="23">
        <f t="shared" si="4"/>
        <v>0</v>
      </c>
      <c r="K48" s="23">
        <f t="shared" si="4"/>
        <v>600</v>
      </c>
      <c r="L48" s="23">
        <f t="shared" si="4"/>
        <v>0</v>
      </c>
      <c r="M48" s="23"/>
      <c r="N48" s="23"/>
      <c r="O48" s="23"/>
      <c r="P48" s="49">
        <f t="shared" ref="P48:X48" si="5">SUM(P49:P51)</f>
        <v>810</v>
      </c>
      <c r="Q48" s="49">
        <f t="shared" si="5"/>
        <v>3389</v>
      </c>
      <c r="R48" s="49">
        <f t="shared" si="5"/>
        <v>0</v>
      </c>
      <c r="S48" s="49">
        <f t="shared" si="5"/>
        <v>2</v>
      </c>
      <c r="T48" s="49">
        <f t="shared" si="5"/>
        <v>0</v>
      </c>
      <c r="U48" s="49">
        <f t="shared" si="5"/>
        <v>44</v>
      </c>
      <c r="V48" s="49">
        <f t="shared" si="5"/>
        <v>150</v>
      </c>
      <c r="W48" s="49">
        <f t="shared" si="5"/>
        <v>0</v>
      </c>
      <c r="X48" s="49">
        <f t="shared" si="5"/>
        <v>0</v>
      </c>
      <c r="Y48" s="59"/>
    </row>
    <row r="49" s="4" customFormat="1" ht="80" customHeight="1" spans="1:26">
      <c r="A49" s="25"/>
      <c r="B49" s="26" t="s">
        <v>193</v>
      </c>
      <c r="C49" s="26" t="s">
        <v>39</v>
      </c>
      <c r="D49" s="26" t="s">
        <v>194</v>
      </c>
      <c r="E49" s="31" t="s">
        <v>90</v>
      </c>
      <c r="F49" s="31" t="s">
        <v>177</v>
      </c>
      <c r="G49" s="26" t="s">
        <v>195</v>
      </c>
      <c r="H49" s="30">
        <v>10</v>
      </c>
      <c r="I49" s="30">
        <v>10</v>
      </c>
      <c r="J49" s="30"/>
      <c r="K49" s="30"/>
      <c r="L49" s="30"/>
      <c r="M49" s="52">
        <v>45079</v>
      </c>
      <c r="N49" s="52">
        <v>45262</v>
      </c>
      <c r="O49" s="27" t="s">
        <v>196</v>
      </c>
      <c r="P49" s="27"/>
      <c r="Q49" s="27"/>
      <c r="R49" s="58"/>
      <c r="S49" s="58">
        <v>1</v>
      </c>
      <c r="T49" s="58"/>
      <c r="U49" s="27"/>
      <c r="V49" s="27"/>
      <c r="W49" s="57"/>
      <c r="X49" s="57"/>
      <c r="Y49" s="25"/>
      <c r="Z49" s="3"/>
    </row>
    <row r="50" s="4" customFormat="1" ht="80" customHeight="1" spans="1:26">
      <c r="A50" s="25"/>
      <c r="B50" s="26" t="s">
        <v>197</v>
      </c>
      <c r="C50" s="26" t="s">
        <v>39</v>
      </c>
      <c r="D50" s="26" t="s">
        <v>198</v>
      </c>
      <c r="E50" s="31" t="s">
        <v>102</v>
      </c>
      <c r="F50" s="31" t="s">
        <v>177</v>
      </c>
      <c r="G50" s="26" t="s">
        <v>199</v>
      </c>
      <c r="H50" s="30">
        <v>10</v>
      </c>
      <c r="I50" s="30">
        <v>10</v>
      </c>
      <c r="J50" s="30"/>
      <c r="K50" s="30"/>
      <c r="L50" s="30"/>
      <c r="M50" s="52">
        <v>45079</v>
      </c>
      <c r="N50" s="52">
        <v>45262</v>
      </c>
      <c r="O50" s="27" t="s">
        <v>200</v>
      </c>
      <c r="P50" s="27"/>
      <c r="Q50" s="27"/>
      <c r="R50" s="58"/>
      <c r="S50" s="58">
        <v>1</v>
      </c>
      <c r="T50" s="58"/>
      <c r="U50" s="27"/>
      <c r="V50" s="27"/>
      <c r="W50" s="57"/>
      <c r="X50" s="57"/>
      <c r="Y50" s="25"/>
      <c r="Z50" s="3"/>
    </row>
    <row r="51" s="4" customFormat="1" ht="113" customHeight="1" spans="1:26">
      <c r="A51" s="25"/>
      <c r="B51" s="26" t="s">
        <v>201</v>
      </c>
      <c r="C51" s="26" t="s">
        <v>202</v>
      </c>
      <c r="D51" s="26" t="s">
        <v>203</v>
      </c>
      <c r="E51" s="31" t="s">
        <v>56</v>
      </c>
      <c r="F51" s="31" t="s">
        <v>63</v>
      </c>
      <c r="G51" s="32" t="s">
        <v>204</v>
      </c>
      <c r="H51" s="30">
        <v>600</v>
      </c>
      <c r="I51" s="30"/>
      <c r="J51" s="30"/>
      <c r="K51" s="30">
        <v>600</v>
      </c>
      <c r="L51" s="30"/>
      <c r="M51" s="52"/>
      <c r="N51" s="52"/>
      <c r="O51" s="31" t="s">
        <v>205</v>
      </c>
      <c r="P51" s="27">
        <v>810</v>
      </c>
      <c r="Q51" s="27">
        <v>3389</v>
      </c>
      <c r="R51" s="58"/>
      <c r="S51" s="58"/>
      <c r="T51" s="58"/>
      <c r="U51" s="27">
        <v>44</v>
      </c>
      <c r="V51" s="27">
        <v>150</v>
      </c>
      <c r="W51" s="57"/>
      <c r="X51" s="57"/>
      <c r="Y51" s="25"/>
      <c r="Z51" s="3"/>
    </row>
    <row r="52" s="3" customFormat="1" ht="30" customHeight="1" spans="1:25">
      <c r="A52" s="22">
        <v>4</v>
      </c>
      <c r="B52" s="24" t="s">
        <v>206</v>
      </c>
      <c r="C52" s="22"/>
      <c r="D52" s="22"/>
      <c r="E52" s="22"/>
      <c r="F52" s="22"/>
      <c r="G52" s="16"/>
      <c r="H52" s="23"/>
      <c r="I52" s="23"/>
      <c r="J52" s="23"/>
      <c r="K52" s="23"/>
      <c r="L52" s="23"/>
      <c r="M52" s="23"/>
      <c r="N52" s="23"/>
      <c r="O52" s="23"/>
      <c r="P52" s="49"/>
      <c r="Q52" s="49"/>
      <c r="R52" s="49"/>
      <c r="S52" s="49"/>
      <c r="T52" s="49"/>
      <c r="U52" s="49"/>
      <c r="V52" s="23"/>
      <c r="W52" s="23"/>
      <c r="X52" s="23"/>
      <c r="Y52" s="59"/>
    </row>
    <row r="53" s="3" customFormat="1" ht="30" customHeight="1" spans="1:25">
      <c r="A53" s="22">
        <v>5</v>
      </c>
      <c r="B53" s="24" t="s">
        <v>207</v>
      </c>
      <c r="C53" s="22"/>
      <c r="D53" s="22"/>
      <c r="E53" s="22"/>
      <c r="F53" s="22"/>
      <c r="G53" s="16"/>
      <c r="H53" s="23"/>
      <c r="I53" s="23"/>
      <c r="J53" s="23"/>
      <c r="K53" s="23"/>
      <c r="L53" s="23"/>
      <c r="M53" s="23"/>
      <c r="N53" s="23"/>
      <c r="O53" s="23"/>
      <c r="P53" s="49"/>
      <c r="Q53" s="49"/>
      <c r="R53" s="49"/>
      <c r="S53" s="49"/>
      <c r="T53" s="49"/>
      <c r="U53" s="49"/>
      <c r="V53" s="23"/>
      <c r="W53" s="23"/>
      <c r="X53" s="23"/>
      <c r="Y53" s="59"/>
    </row>
    <row r="54" s="3" customFormat="1" ht="30" customHeight="1" spans="1:25">
      <c r="A54" s="22">
        <v>6</v>
      </c>
      <c r="B54" s="24" t="s">
        <v>208</v>
      </c>
      <c r="C54" s="22"/>
      <c r="D54" s="22"/>
      <c r="E54" s="22"/>
      <c r="F54" s="22"/>
      <c r="G54" s="16"/>
      <c r="H54" s="23">
        <f>H55</f>
        <v>5</v>
      </c>
      <c r="I54" s="23"/>
      <c r="J54" s="23"/>
      <c r="K54" s="23">
        <f>K55</f>
        <v>5</v>
      </c>
      <c r="L54" s="23"/>
      <c r="M54" s="23"/>
      <c r="N54" s="23"/>
      <c r="O54" s="23"/>
      <c r="P54" s="49"/>
      <c r="Q54" s="49"/>
      <c r="R54" s="49"/>
      <c r="S54" s="49"/>
      <c r="T54" s="49"/>
      <c r="U54" s="49"/>
      <c r="V54" s="23"/>
      <c r="W54" s="23"/>
      <c r="X54" s="23"/>
      <c r="Y54" s="59"/>
    </row>
    <row r="55" s="3" customFormat="1" ht="92" customHeight="1" spans="1:25">
      <c r="A55" s="22"/>
      <c r="B55" s="33" t="s">
        <v>209</v>
      </c>
      <c r="C55" s="26" t="s">
        <v>39</v>
      </c>
      <c r="D55" s="24" t="s">
        <v>40</v>
      </c>
      <c r="E55" s="31" t="s">
        <v>63</v>
      </c>
      <c r="F55" s="31" t="s">
        <v>63</v>
      </c>
      <c r="G55" s="34" t="s">
        <v>210</v>
      </c>
      <c r="H55" s="35">
        <v>5</v>
      </c>
      <c r="I55" s="23"/>
      <c r="J55" s="23"/>
      <c r="K55" s="35">
        <v>5</v>
      </c>
      <c r="L55" s="23"/>
      <c r="M55" s="23"/>
      <c r="N55" s="23"/>
      <c r="O55" s="23"/>
      <c r="P55" s="49">
        <v>1856</v>
      </c>
      <c r="Q55" s="49">
        <v>7230</v>
      </c>
      <c r="R55" s="49"/>
      <c r="S55" s="49"/>
      <c r="T55" s="49"/>
      <c r="U55" s="49"/>
      <c r="V55" s="23"/>
      <c r="W55" s="49">
        <v>582</v>
      </c>
      <c r="X55" s="49">
        <v>2361</v>
      </c>
      <c r="Y55" s="59"/>
    </row>
    <row r="56" s="3" customFormat="1" ht="30" customHeight="1" spans="1:25">
      <c r="A56" s="22">
        <v>7</v>
      </c>
      <c r="B56" s="12" t="s">
        <v>211</v>
      </c>
      <c r="C56" s="16"/>
      <c r="D56" s="22"/>
      <c r="E56" s="22"/>
      <c r="F56" s="22"/>
      <c r="G56" s="16"/>
      <c r="H56" s="23">
        <f>H57+H59</f>
        <v>419.6</v>
      </c>
      <c r="I56" s="23">
        <f t="shared" ref="H56:L56" si="6">I57+I59</f>
        <v>299.6</v>
      </c>
      <c r="J56" s="23">
        <f t="shared" si="6"/>
        <v>0</v>
      </c>
      <c r="K56" s="23">
        <f t="shared" si="6"/>
        <v>120</v>
      </c>
      <c r="L56" s="23">
        <f t="shared" si="6"/>
        <v>0</v>
      </c>
      <c r="M56" s="23"/>
      <c r="N56" s="23"/>
      <c r="O56" s="23"/>
      <c r="P56" s="49"/>
      <c r="Q56" s="49"/>
      <c r="R56" s="49"/>
      <c r="S56" s="49"/>
      <c r="T56" s="49"/>
      <c r="U56" s="49"/>
      <c r="V56" s="23"/>
      <c r="W56" s="23"/>
      <c r="X56" s="23"/>
      <c r="Y56" s="59"/>
    </row>
    <row r="57" s="3" customFormat="1" ht="30" customHeight="1" spans="1:25">
      <c r="A57" s="22">
        <v>8</v>
      </c>
      <c r="B57" s="24" t="s">
        <v>212</v>
      </c>
      <c r="C57" s="22"/>
      <c r="D57" s="22"/>
      <c r="E57" s="22"/>
      <c r="F57" s="22"/>
      <c r="G57" s="16"/>
      <c r="H57" s="23">
        <f t="shared" ref="H57:L57" si="7">H58</f>
        <v>299.6</v>
      </c>
      <c r="I57" s="23">
        <f t="shared" si="7"/>
        <v>299.6</v>
      </c>
      <c r="J57" s="23"/>
      <c r="K57" s="23">
        <f t="shared" si="7"/>
        <v>0</v>
      </c>
      <c r="L57" s="23">
        <f t="shared" si="7"/>
        <v>0</v>
      </c>
      <c r="M57" s="23"/>
      <c r="N57" s="23"/>
      <c r="O57" s="23"/>
      <c r="P57" s="49"/>
      <c r="Q57" s="49">
        <f t="shared" ref="Q57:X57" si="8">Q58</f>
        <v>311</v>
      </c>
      <c r="R57" s="49">
        <f t="shared" si="8"/>
        <v>0</v>
      </c>
      <c r="S57" s="49">
        <f t="shared" si="8"/>
        <v>0</v>
      </c>
      <c r="T57" s="49">
        <f t="shared" si="8"/>
        <v>0</v>
      </c>
      <c r="U57" s="49">
        <f t="shared" si="8"/>
        <v>0</v>
      </c>
      <c r="V57" s="49">
        <f t="shared" si="8"/>
        <v>311</v>
      </c>
      <c r="W57" s="49">
        <f t="shared" si="8"/>
        <v>0</v>
      </c>
      <c r="X57" s="49">
        <f t="shared" si="8"/>
        <v>311</v>
      </c>
      <c r="Y57" s="59"/>
    </row>
    <row r="58" s="3" customFormat="1" ht="69" customHeight="1" spans="1:25">
      <c r="A58" s="22"/>
      <c r="B58" s="36" t="s">
        <v>213</v>
      </c>
      <c r="C58" s="24" t="s">
        <v>39</v>
      </c>
      <c r="D58" s="24" t="s">
        <v>214</v>
      </c>
      <c r="E58" s="37" t="s">
        <v>215</v>
      </c>
      <c r="F58" s="31" t="s">
        <v>63</v>
      </c>
      <c r="G58" s="38" t="s">
        <v>216</v>
      </c>
      <c r="H58" s="23">
        <v>299.6</v>
      </c>
      <c r="I58" s="23">
        <v>299.6</v>
      </c>
      <c r="J58" s="54"/>
      <c r="K58" s="54"/>
      <c r="L58" s="23"/>
      <c r="M58" s="23"/>
      <c r="N58" s="23"/>
      <c r="O58" s="28" t="s">
        <v>217</v>
      </c>
      <c r="P58" s="49"/>
      <c r="Q58" s="49">
        <v>311</v>
      </c>
      <c r="R58" s="49"/>
      <c r="S58" s="49"/>
      <c r="T58" s="49"/>
      <c r="U58" s="49"/>
      <c r="V58" s="49">
        <v>311</v>
      </c>
      <c r="W58" s="49"/>
      <c r="X58" s="49">
        <v>311</v>
      </c>
      <c r="Y58" s="59"/>
    </row>
    <row r="59" s="3" customFormat="1" ht="30" customHeight="1" spans="1:25">
      <c r="A59" s="22">
        <v>9</v>
      </c>
      <c r="B59" s="24" t="s">
        <v>218</v>
      </c>
      <c r="C59" s="22"/>
      <c r="D59" s="22"/>
      <c r="E59" s="22"/>
      <c r="F59" s="22"/>
      <c r="G59" s="16"/>
      <c r="H59" s="23">
        <f t="shared" ref="H59:K59" si="9">H60+H61</f>
        <v>120</v>
      </c>
      <c r="I59" s="23">
        <f t="shared" si="9"/>
        <v>0</v>
      </c>
      <c r="J59" s="23">
        <f t="shared" si="9"/>
        <v>0</v>
      </c>
      <c r="K59" s="23">
        <f t="shared" si="9"/>
        <v>120</v>
      </c>
      <c r="L59" s="23"/>
      <c r="M59" s="23"/>
      <c r="N59" s="23"/>
      <c r="O59" s="23"/>
      <c r="P59" s="49"/>
      <c r="Q59" s="49"/>
      <c r="R59" s="49"/>
      <c r="S59" s="49"/>
      <c r="T59" s="49"/>
      <c r="U59" s="49"/>
      <c r="V59" s="23"/>
      <c r="W59" s="23"/>
      <c r="X59" s="23"/>
      <c r="Y59" s="59"/>
    </row>
    <row r="60" s="3" customFormat="1" ht="69" customHeight="1" spans="1:25">
      <c r="A60" s="22"/>
      <c r="B60" s="24" t="s">
        <v>219</v>
      </c>
      <c r="C60" s="24" t="s">
        <v>39</v>
      </c>
      <c r="D60" s="24" t="s">
        <v>214</v>
      </c>
      <c r="E60" s="39" t="s">
        <v>215</v>
      </c>
      <c r="F60" s="31" t="s">
        <v>63</v>
      </c>
      <c r="G60" s="40" t="s">
        <v>220</v>
      </c>
      <c r="H60" s="41">
        <v>100</v>
      </c>
      <c r="I60" s="23"/>
      <c r="J60" s="54"/>
      <c r="K60" s="54">
        <v>100</v>
      </c>
      <c r="L60" s="23"/>
      <c r="M60" s="23"/>
      <c r="N60" s="23"/>
      <c r="O60" s="28" t="s">
        <v>221</v>
      </c>
      <c r="P60" s="49"/>
      <c r="Q60" s="49">
        <v>300</v>
      </c>
      <c r="R60" s="49"/>
      <c r="S60" s="49"/>
      <c r="T60" s="49"/>
      <c r="U60" s="49"/>
      <c r="V60" s="49">
        <v>300</v>
      </c>
      <c r="W60" s="23"/>
      <c r="X60" s="23">
        <v>300</v>
      </c>
      <c r="Y60" s="59"/>
    </row>
    <row r="61" s="3" customFormat="1" ht="69" customHeight="1" spans="1:25">
      <c r="A61" s="22"/>
      <c r="B61" s="33" t="s">
        <v>222</v>
      </c>
      <c r="C61" s="24" t="s">
        <v>39</v>
      </c>
      <c r="D61" s="24" t="s">
        <v>214</v>
      </c>
      <c r="E61" s="31" t="s">
        <v>63</v>
      </c>
      <c r="F61" s="31" t="s">
        <v>63</v>
      </c>
      <c r="G61" s="33" t="s">
        <v>223</v>
      </c>
      <c r="H61" s="35">
        <v>20</v>
      </c>
      <c r="I61" s="23"/>
      <c r="J61" s="20"/>
      <c r="K61" s="35">
        <v>20</v>
      </c>
      <c r="L61" s="23"/>
      <c r="M61" s="23"/>
      <c r="N61" s="23"/>
      <c r="O61" s="28" t="s">
        <v>224</v>
      </c>
      <c r="P61" s="49"/>
      <c r="Q61" s="49">
        <v>50</v>
      </c>
      <c r="R61" s="49"/>
      <c r="S61" s="49"/>
      <c r="T61" s="49"/>
      <c r="U61" s="49"/>
      <c r="V61" s="49"/>
      <c r="W61" s="23"/>
      <c r="X61" s="23"/>
      <c r="Y61" s="59"/>
    </row>
    <row r="62" s="3" customFormat="1" ht="30" customHeight="1" spans="1:25">
      <c r="A62" s="22">
        <v>10</v>
      </c>
      <c r="B62" s="24" t="s">
        <v>225</v>
      </c>
      <c r="C62" s="22"/>
      <c r="D62" s="22"/>
      <c r="E62" s="22"/>
      <c r="F62" s="22"/>
      <c r="G62" s="16"/>
      <c r="H62" s="23"/>
      <c r="I62" s="23"/>
      <c r="J62" s="23"/>
      <c r="K62" s="23"/>
      <c r="L62" s="23"/>
      <c r="M62" s="23"/>
      <c r="N62" s="23"/>
      <c r="O62" s="23"/>
      <c r="P62" s="49"/>
      <c r="Q62" s="49"/>
      <c r="R62" s="49"/>
      <c r="S62" s="49"/>
      <c r="T62" s="49"/>
      <c r="U62" s="49"/>
      <c r="V62" s="23"/>
      <c r="W62" s="23"/>
      <c r="X62" s="23"/>
      <c r="Y62" s="59"/>
    </row>
    <row r="63" s="3" customFormat="1" ht="30" customHeight="1" spans="1:25">
      <c r="A63" s="22">
        <v>11</v>
      </c>
      <c r="B63" s="24" t="s">
        <v>226</v>
      </c>
      <c r="C63" s="22"/>
      <c r="D63" s="22"/>
      <c r="E63" s="22"/>
      <c r="F63" s="22"/>
      <c r="G63" s="16"/>
      <c r="H63" s="23"/>
      <c r="I63" s="23"/>
      <c r="J63" s="23"/>
      <c r="K63" s="23"/>
      <c r="L63" s="23"/>
      <c r="M63" s="23"/>
      <c r="N63" s="23"/>
      <c r="O63" s="23"/>
      <c r="P63" s="49"/>
      <c r="Q63" s="49"/>
      <c r="R63" s="49"/>
      <c r="S63" s="49"/>
      <c r="T63" s="49"/>
      <c r="U63" s="49"/>
      <c r="V63" s="23"/>
      <c r="W63" s="23"/>
      <c r="X63" s="23"/>
      <c r="Y63" s="59"/>
    </row>
    <row r="64" s="2" customFormat="1" ht="30" customHeight="1" spans="1:25">
      <c r="A64" s="20">
        <v>12</v>
      </c>
      <c r="B64" s="12" t="s">
        <v>227</v>
      </c>
      <c r="C64" s="16"/>
      <c r="D64" s="20"/>
      <c r="E64" s="20"/>
      <c r="F64" s="20"/>
      <c r="G64" s="21"/>
      <c r="H64" s="21"/>
      <c r="I64" s="21"/>
      <c r="J64" s="21"/>
      <c r="K64" s="21"/>
      <c r="L64" s="21"/>
      <c r="M64" s="21"/>
      <c r="N64" s="21"/>
      <c r="O64" s="21"/>
      <c r="P64" s="48"/>
      <c r="Q64" s="48"/>
      <c r="R64" s="48"/>
      <c r="S64" s="48"/>
      <c r="T64" s="48"/>
      <c r="U64" s="48"/>
      <c r="V64" s="21"/>
      <c r="W64" s="21"/>
      <c r="X64" s="21"/>
      <c r="Y64" s="20"/>
    </row>
    <row r="65" s="2" customFormat="1" ht="30" customHeight="1" spans="1:25">
      <c r="A65" s="20">
        <v>13</v>
      </c>
      <c r="B65" s="12" t="s">
        <v>228</v>
      </c>
      <c r="C65" s="16"/>
      <c r="D65" s="20"/>
      <c r="E65" s="20"/>
      <c r="F65" s="20"/>
      <c r="G65" s="21"/>
      <c r="H65" s="21">
        <f>SUM(I65:L65)</f>
        <v>513.99</v>
      </c>
      <c r="I65" s="21">
        <f t="shared" ref="I65:L65" si="10">SUM(I66,I67,I68)</f>
        <v>213.99</v>
      </c>
      <c r="J65" s="21">
        <f t="shared" si="10"/>
        <v>0</v>
      </c>
      <c r="K65" s="21">
        <f t="shared" si="10"/>
        <v>85</v>
      </c>
      <c r="L65" s="21">
        <f t="shared" si="10"/>
        <v>215</v>
      </c>
      <c r="M65" s="21"/>
      <c r="N65" s="21"/>
      <c r="O65" s="21"/>
      <c r="P65" s="21">
        <f t="shared" ref="P65:X65" si="11">SUM(P66,P67,P68)</f>
        <v>0</v>
      </c>
      <c r="Q65" s="21">
        <f t="shared" si="11"/>
        <v>0</v>
      </c>
      <c r="R65" s="21">
        <f t="shared" si="11"/>
        <v>0</v>
      </c>
      <c r="S65" s="21">
        <f t="shared" si="11"/>
        <v>0</v>
      </c>
      <c r="T65" s="21">
        <f t="shared" si="11"/>
        <v>0</v>
      </c>
      <c r="U65" s="21">
        <f t="shared" si="11"/>
        <v>0</v>
      </c>
      <c r="V65" s="21">
        <f t="shared" si="11"/>
        <v>0</v>
      </c>
      <c r="W65" s="21">
        <f t="shared" si="11"/>
        <v>0</v>
      </c>
      <c r="X65" s="21">
        <f t="shared" si="11"/>
        <v>0</v>
      </c>
      <c r="Y65" s="20"/>
    </row>
    <row r="66" ht="38" customHeight="1" spans="1:25">
      <c r="A66" s="20">
        <v>14</v>
      </c>
      <c r="B66" s="24" t="s">
        <v>229</v>
      </c>
      <c r="C66" s="22"/>
      <c r="D66" s="20"/>
      <c r="E66" s="20"/>
      <c r="F66" s="20"/>
      <c r="G66" s="21"/>
      <c r="H66" s="21"/>
      <c r="I66" s="21"/>
      <c r="J66" s="21"/>
      <c r="K66" s="21"/>
      <c r="L66" s="21"/>
      <c r="M66" s="21"/>
      <c r="N66" s="21"/>
      <c r="O66" s="21"/>
      <c r="P66" s="48"/>
      <c r="Q66" s="48"/>
      <c r="R66" s="48"/>
      <c r="S66" s="48"/>
      <c r="T66" s="48"/>
      <c r="U66" s="48"/>
      <c r="V66" s="48"/>
      <c r="W66" s="48"/>
      <c r="X66" s="48"/>
      <c r="Y66" s="20"/>
    </row>
    <row r="67" ht="43" customHeight="1" spans="1:25">
      <c r="A67" s="20">
        <v>15</v>
      </c>
      <c r="B67" s="24" t="s">
        <v>230</v>
      </c>
      <c r="C67" s="22"/>
      <c r="D67" s="20"/>
      <c r="E67" s="20"/>
      <c r="F67" s="20"/>
      <c r="G67" s="20"/>
      <c r="H67" s="21"/>
      <c r="I67" s="21"/>
      <c r="J67" s="21"/>
      <c r="K67" s="21"/>
      <c r="L67" s="21"/>
      <c r="M67" s="21"/>
      <c r="N67" s="21"/>
      <c r="O67" s="21"/>
      <c r="P67" s="48"/>
      <c r="Q67" s="48"/>
      <c r="R67" s="48"/>
      <c r="S67" s="48"/>
      <c r="T67" s="48"/>
      <c r="U67" s="48"/>
      <c r="V67" s="48"/>
      <c r="W67" s="48"/>
      <c r="X67" s="48"/>
      <c r="Y67" s="20"/>
    </row>
    <row r="68" ht="30" customHeight="1" spans="1:25">
      <c r="A68" s="20">
        <v>16</v>
      </c>
      <c r="B68" s="24" t="s">
        <v>231</v>
      </c>
      <c r="C68" s="22"/>
      <c r="D68" s="20"/>
      <c r="E68" s="20"/>
      <c r="F68" s="20"/>
      <c r="G68" s="21"/>
      <c r="H68" s="21">
        <f>SUM(I68:L68)</f>
        <v>513.99</v>
      </c>
      <c r="I68" s="21">
        <f t="shared" ref="I68:L68" si="12">SUM(I69:I72)</f>
        <v>213.99</v>
      </c>
      <c r="J68" s="21">
        <f t="shared" si="12"/>
        <v>0</v>
      </c>
      <c r="K68" s="21">
        <f t="shared" si="12"/>
        <v>85</v>
      </c>
      <c r="L68" s="21">
        <f t="shared" si="12"/>
        <v>215</v>
      </c>
      <c r="M68" s="21"/>
      <c r="N68" s="21"/>
      <c r="O68" s="21"/>
      <c r="P68" s="48"/>
      <c r="Q68" s="48"/>
      <c r="R68" s="48"/>
      <c r="S68" s="48"/>
      <c r="T68" s="48"/>
      <c r="U68" s="48"/>
      <c r="V68" s="48"/>
      <c r="W68" s="48"/>
      <c r="X68" s="48"/>
      <c r="Y68" s="20"/>
    </row>
    <row r="69" s="5" customFormat="1" ht="41" customHeight="1" spans="1:25">
      <c r="A69" s="60"/>
      <c r="B69" s="61" t="s">
        <v>232</v>
      </c>
      <c r="C69" s="12" t="s">
        <v>202</v>
      </c>
      <c r="D69" s="62" t="s">
        <v>233</v>
      </c>
      <c r="E69" s="24" t="s">
        <v>63</v>
      </c>
      <c r="F69" s="24" t="s">
        <v>63</v>
      </c>
      <c r="G69" s="63" t="s">
        <v>234</v>
      </c>
      <c r="H69" s="64">
        <v>29.95</v>
      </c>
      <c r="I69" s="64">
        <v>29.95</v>
      </c>
      <c r="J69" s="57"/>
      <c r="K69" s="57"/>
      <c r="L69" s="57"/>
      <c r="M69" s="52">
        <v>44959</v>
      </c>
      <c r="N69" s="52">
        <v>45048</v>
      </c>
      <c r="O69" s="57" t="s">
        <v>235</v>
      </c>
      <c r="P69" s="20"/>
      <c r="Q69" s="20"/>
      <c r="R69" s="20"/>
      <c r="S69" s="79">
        <v>44</v>
      </c>
      <c r="T69" s="22"/>
      <c r="U69" s="22"/>
      <c r="V69" s="20"/>
      <c r="W69" s="57">
        <v>336</v>
      </c>
      <c r="X69" s="57">
        <v>1348</v>
      </c>
      <c r="Y69" s="20"/>
    </row>
    <row r="70" s="5" customFormat="1" ht="53" customHeight="1" spans="1:25">
      <c r="A70" s="60"/>
      <c r="B70" s="28" t="s">
        <v>236</v>
      </c>
      <c r="C70" s="12" t="s">
        <v>39</v>
      </c>
      <c r="D70" s="62" t="s">
        <v>233</v>
      </c>
      <c r="E70" s="24" t="s">
        <v>63</v>
      </c>
      <c r="F70" s="24" t="s">
        <v>63</v>
      </c>
      <c r="G70" s="28" t="s">
        <v>237</v>
      </c>
      <c r="H70" s="65">
        <v>182.9</v>
      </c>
      <c r="I70" s="65">
        <v>182.9</v>
      </c>
      <c r="J70" s="57"/>
      <c r="K70" s="57"/>
      <c r="L70" s="57"/>
      <c r="M70" s="52">
        <v>44959</v>
      </c>
      <c r="N70" s="52">
        <v>45140</v>
      </c>
      <c r="O70" s="57" t="s">
        <v>238</v>
      </c>
      <c r="P70" s="20"/>
      <c r="Q70" s="20"/>
      <c r="R70" s="20"/>
      <c r="S70" s="79">
        <v>44</v>
      </c>
      <c r="T70" s="22"/>
      <c r="U70" s="22"/>
      <c r="V70" s="20"/>
      <c r="W70" s="57">
        <v>520</v>
      </c>
      <c r="X70" s="57">
        <v>2085</v>
      </c>
      <c r="Y70" s="20"/>
    </row>
    <row r="71" s="2" customFormat="1" ht="205" customHeight="1" spans="1:26">
      <c r="A71" s="20"/>
      <c r="B71" s="24" t="s">
        <v>239</v>
      </c>
      <c r="C71" s="24" t="s">
        <v>39</v>
      </c>
      <c r="D71" s="66" t="s">
        <v>40</v>
      </c>
      <c r="E71" s="24" t="s">
        <v>240</v>
      </c>
      <c r="F71" s="24" t="s">
        <v>63</v>
      </c>
      <c r="G71" s="24" t="s">
        <v>241</v>
      </c>
      <c r="H71" s="21">
        <v>300</v>
      </c>
      <c r="I71" s="21"/>
      <c r="J71" s="21"/>
      <c r="K71" s="21">
        <v>85</v>
      </c>
      <c r="L71" s="21">
        <v>215</v>
      </c>
      <c r="M71" s="21">
        <v>2023.03</v>
      </c>
      <c r="N71" s="21">
        <v>2023.12</v>
      </c>
      <c r="O71" s="28" t="s">
        <v>242</v>
      </c>
      <c r="P71" s="48"/>
      <c r="Q71" s="48"/>
      <c r="R71" s="48"/>
      <c r="S71" s="48"/>
      <c r="T71" s="48"/>
      <c r="U71" s="48"/>
      <c r="V71" s="48"/>
      <c r="W71" s="48"/>
      <c r="X71" s="48"/>
      <c r="Y71" s="20"/>
      <c r="Z71" s="2">
        <v>1</v>
      </c>
    </row>
    <row r="72" s="5" customFormat="1" ht="56" customHeight="1" spans="1:25">
      <c r="A72" s="60"/>
      <c r="B72" s="24" t="s">
        <v>243</v>
      </c>
      <c r="C72" s="24" t="s">
        <v>39</v>
      </c>
      <c r="D72" s="24" t="s">
        <v>244</v>
      </c>
      <c r="E72" s="28" t="s">
        <v>63</v>
      </c>
      <c r="F72" s="24" t="s">
        <v>63</v>
      </c>
      <c r="G72" s="24" t="s">
        <v>245</v>
      </c>
      <c r="H72" s="21">
        <v>1.14</v>
      </c>
      <c r="I72" s="21">
        <v>1.14</v>
      </c>
      <c r="J72" s="57"/>
      <c r="K72" s="57"/>
      <c r="L72" s="57"/>
      <c r="M72" s="21">
        <v>2023.1</v>
      </c>
      <c r="N72" s="21">
        <v>2023.12</v>
      </c>
      <c r="O72" s="57"/>
      <c r="P72" s="20"/>
      <c r="Q72" s="20"/>
      <c r="R72" s="20"/>
      <c r="S72" s="80"/>
      <c r="T72" s="22"/>
      <c r="U72" s="22"/>
      <c r="V72" s="20"/>
      <c r="W72" s="57"/>
      <c r="X72" s="57">
        <v>3</v>
      </c>
      <c r="Y72" s="20"/>
    </row>
    <row r="73" s="2" customFormat="1" ht="62" customHeight="1" spans="1:25">
      <c r="A73" s="20">
        <v>17</v>
      </c>
      <c r="B73" s="12" t="s">
        <v>246</v>
      </c>
      <c r="C73" s="16"/>
      <c r="D73" s="20"/>
      <c r="E73" s="20"/>
      <c r="F73" s="20"/>
      <c r="G73" s="21"/>
      <c r="H73" s="21">
        <f t="shared" ref="H73:L73" si="13">H74+H75+H76+H77+H78+H79</f>
        <v>0</v>
      </c>
      <c r="I73" s="21">
        <f t="shared" si="13"/>
        <v>0</v>
      </c>
      <c r="J73" s="21">
        <f t="shared" si="13"/>
        <v>0</v>
      </c>
      <c r="K73" s="21">
        <f t="shared" si="13"/>
        <v>0</v>
      </c>
      <c r="L73" s="21">
        <f t="shared" si="13"/>
        <v>0</v>
      </c>
      <c r="M73" s="21"/>
      <c r="N73" s="21"/>
      <c r="O73" s="21"/>
      <c r="P73" s="48">
        <f t="shared" ref="P73:X73" si="14">P74+P75+P76+P77+P78+P79</f>
        <v>0</v>
      </c>
      <c r="Q73" s="48">
        <f t="shared" si="14"/>
        <v>0</v>
      </c>
      <c r="R73" s="48">
        <f t="shared" si="14"/>
        <v>0</v>
      </c>
      <c r="S73" s="48">
        <f t="shared" si="14"/>
        <v>0</v>
      </c>
      <c r="T73" s="48">
        <f t="shared" si="14"/>
        <v>0</v>
      </c>
      <c r="U73" s="48">
        <f t="shared" si="14"/>
        <v>0</v>
      </c>
      <c r="V73" s="21">
        <f t="shared" si="14"/>
        <v>0</v>
      </c>
      <c r="W73" s="21">
        <f t="shared" si="14"/>
        <v>0</v>
      </c>
      <c r="X73" s="21">
        <f t="shared" si="14"/>
        <v>0</v>
      </c>
      <c r="Y73" s="20"/>
    </row>
    <row r="74" ht="38" customHeight="1" spans="1:25">
      <c r="A74" s="20">
        <v>18</v>
      </c>
      <c r="B74" s="24" t="s">
        <v>247</v>
      </c>
      <c r="C74" s="22"/>
      <c r="D74" s="20"/>
      <c r="E74" s="20"/>
      <c r="F74" s="20"/>
      <c r="G74" s="21"/>
      <c r="H74" s="21"/>
      <c r="I74" s="21"/>
      <c r="J74" s="21"/>
      <c r="K74" s="21"/>
      <c r="L74" s="21"/>
      <c r="M74" s="21"/>
      <c r="N74" s="21"/>
      <c r="O74" s="21"/>
      <c r="P74" s="48"/>
      <c r="Q74" s="48"/>
      <c r="R74" s="48"/>
      <c r="S74" s="48"/>
      <c r="T74" s="48"/>
      <c r="U74" s="48"/>
      <c r="V74" s="48"/>
      <c r="W74" s="48"/>
      <c r="X74" s="48"/>
      <c r="Y74" s="20"/>
    </row>
    <row r="75" ht="37" customHeight="1" spans="1:25">
      <c r="A75" s="20">
        <v>19</v>
      </c>
      <c r="B75" s="24" t="s">
        <v>248</v>
      </c>
      <c r="C75" s="22"/>
      <c r="D75" s="20"/>
      <c r="E75" s="20"/>
      <c r="F75" s="20"/>
      <c r="G75" s="21"/>
      <c r="H75" s="21"/>
      <c r="I75" s="21"/>
      <c r="J75" s="21"/>
      <c r="K75" s="21"/>
      <c r="L75" s="21"/>
      <c r="M75" s="21"/>
      <c r="N75" s="21"/>
      <c r="O75" s="21"/>
      <c r="P75" s="48"/>
      <c r="Q75" s="48"/>
      <c r="R75" s="48"/>
      <c r="S75" s="48"/>
      <c r="T75" s="48"/>
      <c r="U75" s="48"/>
      <c r="V75" s="48"/>
      <c r="W75" s="48"/>
      <c r="X75" s="48"/>
      <c r="Y75" s="20"/>
    </row>
    <row r="76" ht="30" customHeight="1" spans="1:25">
      <c r="A76" s="20">
        <v>20</v>
      </c>
      <c r="B76" s="24" t="s">
        <v>249</v>
      </c>
      <c r="C76" s="22"/>
      <c r="D76" s="20"/>
      <c r="E76" s="20"/>
      <c r="F76" s="20"/>
      <c r="G76" s="21"/>
      <c r="H76" s="21"/>
      <c r="I76" s="21"/>
      <c r="J76" s="21"/>
      <c r="K76" s="21"/>
      <c r="L76" s="21"/>
      <c r="M76" s="21"/>
      <c r="N76" s="21"/>
      <c r="O76" s="21"/>
      <c r="P76" s="48"/>
      <c r="Q76" s="48"/>
      <c r="R76" s="48"/>
      <c r="S76" s="48"/>
      <c r="T76" s="48"/>
      <c r="U76" s="48"/>
      <c r="V76" s="48"/>
      <c r="W76" s="48"/>
      <c r="X76" s="48"/>
      <c r="Y76" s="20"/>
    </row>
    <row r="77" ht="37" customHeight="1" spans="1:25">
      <c r="A77" s="20">
        <v>21</v>
      </c>
      <c r="B77" s="24" t="s">
        <v>250</v>
      </c>
      <c r="C77" s="22"/>
      <c r="D77" s="20"/>
      <c r="E77" s="20"/>
      <c r="F77" s="20"/>
      <c r="G77" s="21"/>
      <c r="H77" s="21"/>
      <c r="I77" s="21"/>
      <c r="J77" s="21"/>
      <c r="K77" s="21"/>
      <c r="L77" s="21"/>
      <c r="M77" s="21"/>
      <c r="N77" s="21"/>
      <c r="O77" s="21"/>
      <c r="P77" s="48"/>
      <c r="Q77" s="48"/>
      <c r="R77" s="48"/>
      <c r="S77" s="48"/>
      <c r="T77" s="48"/>
      <c r="U77" s="48"/>
      <c r="V77" s="48"/>
      <c r="W77" s="48"/>
      <c r="X77" s="48"/>
      <c r="Y77" s="20"/>
    </row>
    <row r="78" ht="30" customHeight="1" spans="1:25">
      <c r="A78" s="20">
        <v>22</v>
      </c>
      <c r="B78" s="24" t="s">
        <v>251</v>
      </c>
      <c r="C78" s="22"/>
      <c r="D78" s="20"/>
      <c r="E78" s="20"/>
      <c r="F78" s="20"/>
      <c r="G78" s="21"/>
      <c r="H78" s="21"/>
      <c r="I78" s="21"/>
      <c r="J78" s="21"/>
      <c r="K78" s="21"/>
      <c r="L78" s="21"/>
      <c r="M78" s="21"/>
      <c r="N78" s="21"/>
      <c r="O78" s="21"/>
      <c r="P78" s="48"/>
      <c r="Q78" s="48"/>
      <c r="R78" s="48"/>
      <c r="S78" s="48"/>
      <c r="T78" s="48"/>
      <c r="U78" s="48"/>
      <c r="V78" s="48"/>
      <c r="W78" s="48"/>
      <c r="X78" s="48"/>
      <c r="Y78" s="20"/>
    </row>
    <row r="79" ht="42" customHeight="1" spans="1:25">
      <c r="A79" s="20">
        <v>23</v>
      </c>
      <c r="B79" s="24" t="s">
        <v>252</v>
      </c>
      <c r="C79" s="22"/>
      <c r="D79" s="20"/>
      <c r="E79" s="20"/>
      <c r="F79" s="20"/>
      <c r="G79" s="21"/>
      <c r="H79" s="21"/>
      <c r="I79" s="21"/>
      <c r="J79" s="21"/>
      <c r="K79" s="21"/>
      <c r="L79" s="21"/>
      <c r="M79" s="21"/>
      <c r="N79" s="21"/>
      <c r="O79" s="21"/>
      <c r="P79" s="48"/>
      <c r="Q79" s="48"/>
      <c r="R79" s="48"/>
      <c r="S79" s="48"/>
      <c r="T79" s="48"/>
      <c r="U79" s="48"/>
      <c r="V79" s="48"/>
      <c r="W79" s="48"/>
      <c r="X79" s="48"/>
      <c r="Y79" s="20"/>
    </row>
    <row r="80" s="2" customFormat="1" ht="30" customHeight="1" spans="1:25">
      <c r="A80" s="20">
        <v>24</v>
      </c>
      <c r="B80" s="12" t="s">
        <v>253</v>
      </c>
      <c r="C80" s="16"/>
      <c r="D80" s="20"/>
      <c r="E80" s="20"/>
      <c r="F80" s="20"/>
      <c r="G80" s="21"/>
      <c r="H80" s="21">
        <f t="shared" ref="H80:L80" si="15">H81</f>
        <v>0</v>
      </c>
      <c r="I80" s="21">
        <f t="shared" si="15"/>
        <v>0</v>
      </c>
      <c r="J80" s="21">
        <f t="shared" si="15"/>
        <v>0</v>
      </c>
      <c r="K80" s="21">
        <f t="shared" si="15"/>
        <v>0</v>
      </c>
      <c r="L80" s="21">
        <f t="shared" si="15"/>
        <v>0</v>
      </c>
      <c r="M80" s="21"/>
      <c r="N80" s="21"/>
      <c r="O80" s="21"/>
      <c r="P80" s="48">
        <f t="shared" ref="P80:X80" si="16">P81</f>
        <v>0</v>
      </c>
      <c r="Q80" s="48">
        <f t="shared" si="16"/>
        <v>0</v>
      </c>
      <c r="R80" s="48">
        <f t="shared" si="16"/>
        <v>0</v>
      </c>
      <c r="S80" s="48">
        <f t="shared" si="16"/>
        <v>0</v>
      </c>
      <c r="T80" s="48">
        <f t="shared" si="16"/>
        <v>0</v>
      </c>
      <c r="U80" s="48">
        <f t="shared" si="16"/>
        <v>0</v>
      </c>
      <c r="V80" s="21">
        <f t="shared" si="16"/>
        <v>0</v>
      </c>
      <c r="W80" s="21">
        <f t="shared" si="16"/>
        <v>0</v>
      </c>
      <c r="X80" s="21">
        <f t="shared" si="16"/>
        <v>0</v>
      </c>
      <c r="Y80" s="20"/>
    </row>
    <row r="81" ht="30" customHeight="1" spans="1:25">
      <c r="A81" s="20">
        <v>25</v>
      </c>
      <c r="B81" s="24" t="s">
        <v>254</v>
      </c>
      <c r="C81" s="22"/>
      <c r="D81" s="20"/>
      <c r="E81" s="20"/>
      <c r="F81" s="20"/>
      <c r="G81" s="21"/>
      <c r="H81" s="21"/>
      <c r="I81" s="21"/>
      <c r="J81" s="21"/>
      <c r="K81" s="21"/>
      <c r="L81" s="21"/>
      <c r="M81" s="21"/>
      <c r="N81" s="21"/>
      <c r="O81" s="21"/>
      <c r="P81" s="48"/>
      <c r="Q81" s="48"/>
      <c r="R81" s="48"/>
      <c r="S81" s="48"/>
      <c r="T81" s="48"/>
      <c r="U81" s="48"/>
      <c r="V81" s="21"/>
      <c r="W81" s="21"/>
      <c r="X81" s="21"/>
      <c r="Y81" s="20"/>
    </row>
    <row r="82" s="2" customFormat="1" ht="30" customHeight="1" spans="1:25">
      <c r="A82" s="20">
        <v>26</v>
      </c>
      <c r="B82" s="12" t="s">
        <v>255</v>
      </c>
      <c r="C82" s="16"/>
      <c r="D82" s="20"/>
      <c r="E82" s="20"/>
      <c r="F82" s="20"/>
      <c r="G82" s="21"/>
      <c r="H82" s="21">
        <f t="shared" ref="H82:L82" si="17">H83+H85+H86+H87+H88</f>
        <v>380.66</v>
      </c>
      <c r="I82" s="21">
        <f t="shared" si="17"/>
        <v>380.66</v>
      </c>
      <c r="J82" s="21">
        <f t="shared" si="17"/>
        <v>0</v>
      </c>
      <c r="K82" s="21">
        <f t="shared" si="17"/>
        <v>0</v>
      </c>
      <c r="L82" s="21">
        <f t="shared" si="17"/>
        <v>0</v>
      </c>
      <c r="M82" s="21"/>
      <c r="N82" s="21"/>
      <c r="O82" s="21"/>
      <c r="P82" s="48">
        <f t="shared" ref="P82:X82" si="18">P83+P85+P86+P87+P88</f>
        <v>1840</v>
      </c>
      <c r="Q82" s="48">
        <f t="shared" si="18"/>
        <v>6452</v>
      </c>
      <c r="R82" s="48">
        <f t="shared" si="18"/>
        <v>44</v>
      </c>
      <c r="S82" s="48">
        <f t="shared" si="18"/>
        <v>203.8</v>
      </c>
      <c r="T82" s="48">
        <f t="shared" si="18"/>
        <v>600</v>
      </c>
      <c r="U82" s="48">
        <f t="shared" si="18"/>
        <v>2490</v>
      </c>
      <c r="V82" s="48">
        <f t="shared" si="18"/>
        <v>7470</v>
      </c>
      <c r="W82" s="48">
        <f t="shared" si="18"/>
        <v>1840</v>
      </c>
      <c r="X82" s="48">
        <f t="shared" si="18"/>
        <v>6452</v>
      </c>
      <c r="Y82" s="20"/>
    </row>
    <row r="83" ht="43" customHeight="1" spans="1:25">
      <c r="A83" s="20">
        <v>27</v>
      </c>
      <c r="B83" s="24" t="s">
        <v>256</v>
      </c>
      <c r="C83" s="22"/>
      <c r="D83" s="20"/>
      <c r="E83" s="20"/>
      <c r="F83" s="20"/>
      <c r="G83" s="21"/>
      <c r="H83" s="21">
        <f>SUM(I83:L83)</f>
        <v>380.66</v>
      </c>
      <c r="I83" s="21">
        <f t="shared" ref="I83:L83" si="19">I84</f>
        <v>380.66</v>
      </c>
      <c r="J83" s="21">
        <f t="shared" si="19"/>
        <v>0</v>
      </c>
      <c r="K83" s="21">
        <f t="shared" si="19"/>
        <v>0</v>
      </c>
      <c r="L83" s="21">
        <f t="shared" si="19"/>
        <v>0</v>
      </c>
      <c r="M83" s="21"/>
      <c r="N83" s="21"/>
      <c r="O83" s="21"/>
      <c r="P83" s="48">
        <f t="shared" ref="P83:X83" si="20">P84</f>
        <v>1840</v>
      </c>
      <c r="Q83" s="48">
        <f t="shared" si="20"/>
        <v>6452</v>
      </c>
      <c r="R83" s="48">
        <f t="shared" si="20"/>
        <v>44</v>
      </c>
      <c r="S83" s="48">
        <f t="shared" si="20"/>
        <v>203.8</v>
      </c>
      <c r="T83" s="48">
        <f t="shared" si="20"/>
        <v>600</v>
      </c>
      <c r="U83" s="48">
        <f t="shared" si="20"/>
        <v>2490</v>
      </c>
      <c r="V83" s="48">
        <f t="shared" si="20"/>
        <v>7470</v>
      </c>
      <c r="W83" s="48">
        <f t="shared" si="20"/>
        <v>1840</v>
      </c>
      <c r="X83" s="48">
        <f t="shared" si="20"/>
        <v>6452</v>
      </c>
      <c r="Y83" s="20"/>
    </row>
    <row r="84" s="2" customFormat="1" ht="113" customHeight="1" spans="1:25">
      <c r="A84" s="20"/>
      <c r="B84" s="24" t="s">
        <v>257</v>
      </c>
      <c r="C84" s="24" t="s">
        <v>39</v>
      </c>
      <c r="D84" s="66" t="s">
        <v>214</v>
      </c>
      <c r="E84" s="66" t="s">
        <v>258</v>
      </c>
      <c r="F84" s="66" t="s">
        <v>63</v>
      </c>
      <c r="G84" s="28" t="s">
        <v>259</v>
      </c>
      <c r="H84" s="67">
        <f>SUM(I84:L84)</f>
        <v>380.66</v>
      </c>
      <c r="I84" s="67">
        <v>380.66</v>
      </c>
      <c r="J84" s="21"/>
      <c r="K84" s="21"/>
      <c r="L84" s="21"/>
      <c r="M84" s="21">
        <v>2023.01</v>
      </c>
      <c r="N84" s="21">
        <v>2023.12</v>
      </c>
      <c r="O84" s="57" t="s">
        <v>260</v>
      </c>
      <c r="P84" s="48">
        <v>1840</v>
      </c>
      <c r="Q84" s="48">
        <v>6452</v>
      </c>
      <c r="R84" s="57">
        <v>44</v>
      </c>
      <c r="S84" s="57">
        <v>203.8</v>
      </c>
      <c r="T84" s="48">
        <v>600</v>
      </c>
      <c r="U84" s="48">
        <v>2490</v>
      </c>
      <c r="V84" s="48">
        <v>7470</v>
      </c>
      <c r="W84" s="48">
        <v>1840</v>
      </c>
      <c r="X84" s="48">
        <v>6452</v>
      </c>
      <c r="Y84" s="20"/>
    </row>
    <row r="85" ht="60" customHeight="1" spans="1:25">
      <c r="A85" s="20">
        <v>28</v>
      </c>
      <c r="B85" s="24" t="s">
        <v>261</v>
      </c>
      <c r="C85" s="22"/>
      <c r="D85" s="20"/>
      <c r="E85" s="20"/>
      <c r="F85" s="20"/>
      <c r="G85" s="21"/>
      <c r="H85" s="21"/>
      <c r="I85" s="21"/>
      <c r="J85" s="21"/>
      <c r="K85" s="21"/>
      <c r="L85" s="21"/>
      <c r="M85" s="21"/>
      <c r="N85" s="21"/>
      <c r="O85" s="21"/>
      <c r="P85" s="48"/>
      <c r="Q85" s="48"/>
      <c r="R85" s="48"/>
      <c r="S85" s="48"/>
      <c r="T85" s="48"/>
      <c r="U85" s="48"/>
      <c r="V85" s="48"/>
      <c r="W85" s="48"/>
      <c r="X85" s="48"/>
      <c r="Y85" s="20"/>
    </row>
    <row r="86" ht="30" customHeight="1" spans="1:25">
      <c r="A86" s="20">
        <v>29</v>
      </c>
      <c r="B86" s="24" t="s">
        <v>262</v>
      </c>
      <c r="C86" s="22"/>
      <c r="D86" s="20"/>
      <c r="E86" s="20"/>
      <c r="F86" s="20"/>
      <c r="G86" s="21"/>
      <c r="H86" s="21"/>
      <c r="I86" s="21"/>
      <c r="J86" s="21"/>
      <c r="K86" s="21"/>
      <c r="L86" s="21"/>
      <c r="M86" s="21"/>
      <c r="N86" s="21"/>
      <c r="O86" s="21"/>
      <c r="P86" s="48"/>
      <c r="Q86" s="48"/>
      <c r="R86" s="48"/>
      <c r="S86" s="48"/>
      <c r="T86" s="48"/>
      <c r="U86" s="48"/>
      <c r="V86" s="48"/>
      <c r="W86" s="48"/>
      <c r="X86" s="48"/>
      <c r="Y86" s="20"/>
    </row>
    <row r="87" ht="40" customHeight="1" spans="1:25">
      <c r="A87" s="20">
        <v>30</v>
      </c>
      <c r="B87" s="24" t="s">
        <v>263</v>
      </c>
      <c r="C87" s="22"/>
      <c r="D87" s="20"/>
      <c r="E87" s="20"/>
      <c r="F87" s="20"/>
      <c r="G87" s="21"/>
      <c r="H87" s="21"/>
      <c r="I87" s="21"/>
      <c r="J87" s="21"/>
      <c r="K87" s="21"/>
      <c r="L87" s="21"/>
      <c r="M87" s="21"/>
      <c r="N87" s="21"/>
      <c r="O87" s="21"/>
      <c r="P87" s="48"/>
      <c r="Q87" s="48"/>
      <c r="R87" s="48"/>
      <c r="S87" s="48"/>
      <c r="T87" s="48"/>
      <c r="U87" s="48"/>
      <c r="V87" s="48"/>
      <c r="W87" s="48"/>
      <c r="X87" s="48"/>
      <c r="Y87" s="20"/>
    </row>
    <row r="88" ht="30" customHeight="1" spans="1:25">
      <c r="A88" s="20">
        <v>31</v>
      </c>
      <c r="B88" s="24" t="s">
        <v>208</v>
      </c>
      <c r="C88" s="22"/>
      <c r="D88" s="20"/>
      <c r="E88" s="20"/>
      <c r="F88" s="20"/>
      <c r="G88" s="21"/>
      <c r="H88" s="21"/>
      <c r="I88" s="21"/>
      <c r="J88" s="21"/>
      <c r="K88" s="21"/>
      <c r="L88" s="21"/>
      <c r="M88" s="21"/>
      <c r="N88" s="21"/>
      <c r="O88" s="21"/>
      <c r="P88" s="48"/>
      <c r="Q88" s="48"/>
      <c r="R88" s="48"/>
      <c r="S88" s="48"/>
      <c r="T88" s="48"/>
      <c r="U88" s="48"/>
      <c r="V88" s="48"/>
      <c r="W88" s="48"/>
      <c r="X88" s="48"/>
      <c r="Y88" s="20"/>
    </row>
    <row r="89" s="2" customFormat="1" ht="30" customHeight="1" spans="1:25">
      <c r="A89" s="20">
        <v>32</v>
      </c>
      <c r="B89" s="12" t="s">
        <v>264</v>
      </c>
      <c r="C89" s="16"/>
      <c r="D89" s="20"/>
      <c r="E89" s="20"/>
      <c r="F89" s="20"/>
      <c r="G89" s="21"/>
      <c r="H89" s="21">
        <f t="shared" ref="H89:L89" si="21">H90+H91+H104</f>
        <v>592</v>
      </c>
      <c r="I89" s="21">
        <f t="shared" si="21"/>
        <v>511</v>
      </c>
      <c r="J89" s="21">
        <f t="shared" si="21"/>
        <v>81</v>
      </c>
      <c r="K89" s="21">
        <f t="shared" si="21"/>
        <v>0</v>
      </c>
      <c r="L89" s="21">
        <f t="shared" si="21"/>
        <v>0</v>
      </c>
      <c r="M89" s="21"/>
      <c r="N89" s="21"/>
      <c r="O89" s="21"/>
      <c r="P89" s="48">
        <f t="shared" ref="P89:X89" si="22">P90+P91+P104</f>
        <v>0</v>
      </c>
      <c r="Q89" s="48">
        <f t="shared" si="22"/>
        <v>0</v>
      </c>
      <c r="R89" s="48">
        <f t="shared" si="22"/>
        <v>0</v>
      </c>
      <c r="S89" s="48">
        <f t="shared" si="22"/>
        <v>32</v>
      </c>
      <c r="T89" s="48">
        <f t="shared" si="22"/>
        <v>0</v>
      </c>
      <c r="U89" s="48">
        <f t="shared" si="22"/>
        <v>0</v>
      </c>
      <c r="V89" s="21">
        <f t="shared" si="22"/>
        <v>0</v>
      </c>
      <c r="W89" s="48">
        <f t="shared" si="22"/>
        <v>1158</v>
      </c>
      <c r="X89" s="48">
        <f t="shared" si="22"/>
        <v>4370</v>
      </c>
      <c r="Y89" s="20"/>
    </row>
    <row r="90" ht="30" customHeight="1" spans="1:25">
      <c r="A90" s="20">
        <v>33</v>
      </c>
      <c r="B90" s="24" t="s">
        <v>265</v>
      </c>
      <c r="C90" s="22"/>
      <c r="D90" s="20"/>
      <c r="E90" s="20"/>
      <c r="F90" s="20"/>
      <c r="G90" s="21"/>
      <c r="H90" s="21"/>
      <c r="I90" s="21"/>
      <c r="J90" s="21"/>
      <c r="K90" s="21"/>
      <c r="L90" s="21"/>
      <c r="M90" s="21"/>
      <c r="N90" s="21"/>
      <c r="O90" s="21"/>
      <c r="P90" s="48"/>
      <c r="Q90" s="48"/>
      <c r="R90" s="48"/>
      <c r="S90" s="48"/>
      <c r="T90" s="48"/>
      <c r="U90" s="48"/>
      <c r="V90" s="21"/>
      <c r="W90" s="21"/>
      <c r="X90" s="21"/>
      <c r="Y90" s="20"/>
    </row>
    <row r="91" ht="30" customHeight="1" spans="1:25">
      <c r="A91" s="20">
        <v>34</v>
      </c>
      <c r="B91" s="24" t="s">
        <v>266</v>
      </c>
      <c r="C91" s="22"/>
      <c r="D91" s="20"/>
      <c r="E91" s="20"/>
      <c r="F91" s="20"/>
      <c r="G91" s="21"/>
      <c r="H91" s="21">
        <f>SUM(I91:L91)</f>
        <v>592</v>
      </c>
      <c r="I91" s="21">
        <f t="shared" ref="I91:L91" si="23">SUM(I92:I103)</f>
        <v>511</v>
      </c>
      <c r="J91" s="21">
        <f t="shared" si="23"/>
        <v>81</v>
      </c>
      <c r="K91" s="21">
        <f t="shared" si="23"/>
        <v>0</v>
      </c>
      <c r="L91" s="21">
        <f t="shared" si="23"/>
        <v>0</v>
      </c>
      <c r="M91" s="21"/>
      <c r="N91" s="21"/>
      <c r="O91" s="21"/>
      <c r="P91" s="48">
        <f t="shared" ref="P91:X91" si="24">SUM(P92:P103)</f>
        <v>0</v>
      </c>
      <c r="Q91" s="48">
        <f t="shared" si="24"/>
        <v>0</v>
      </c>
      <c r="R91" s="48">
        <f t="shared" si="24"/>
        <v>0</v>
      </c>
      <c r="S91" s="48">
        <f t="shared" si="24"/>
        <v>32</v>
      </c>
      <c r="T91" s="48">
        <f t="shared" si="24"/>
        <v>0</v>
      </c>
      <c r="U91" s="48">
        <f t="shared" si="24"/>
        <v>0</v>
      </c>
      <c r="V91" s="48">
        <f t="shared" si="24"/>
        <v>0</v>
      </c>
      <c r="W91" s="48">
        <f t="shared" si="24"/>
        <v>1158</v>
      </c>
      <c r="X91" s="48">
        <f t="shared" si="24"/>
        <v>4370</v>
      </c>
      <c r="Y91" s="20"/>
    </row>
    <row r="92" s="5" customFormat="1" ht="40" customHeight="1" spans="1:25">
      <c r="A92" s="60"/>
      <c r="B92" s="68" t="s">
        <v>267</v>
      </c>
      <c r="C92" s="24" t="s">
        <v>39</v>
      </c>
      <c r="D92" s="69" t="s">
        <v>56</v>
      </c>
      <c r="E92" s="61" t="s">
        <v>56</v>
      </c>
      <c r="F92" s="61" t="s">
        <v>149</v>
      </c>
      <c r="G92" s="24" t="s">
        <v>268</v>
      </c>
      <c r="H92" s="57">
        <v>1.55</v>
      </c>
      <c r="I92" s="57"/>
      <c r="J92" s="57">
        <v>1.55</v>
      </c>
      <c r="K92" s="57"/>
      <c r="L92" s="57"/>
      <c r="M92" s="52">
        <v>44959</v>
      </c>
      <c r="N92" s="52">
        <v>45262</v>
      </c>
      <c r="O92" s="57" t="s">
        <v>269</v>
      </c>
      <c r="P92" s="20"/>
      <c r="Q92" s="20"/>
      <c r="R92" s="20"/>
      <c r="S92" s="20"/>
      <c r="T92" s="20"/>
      <c r="U92" s="22"/>
      <c r="V92" s="20"/>
      <c r="W92" s="20"/>
      <c r="X92" s="20"/>
      <c r="Y92" s="20"/>
    </row>
    <row r="93" s="5" customFormat="1" ht="40" customHeight="1" spans="1:25">
      <c r="A93" s="60"/>
      <c r="B93" s="68" t="s">
        <v>270</v>
      </c>
      <c r="C93" s="24" t="s">
        <v>39</v>
      </c>
      <c r="D93" s="68" t="s">
        <v>77</v>
      </c>
      <c r="E93" s="61" t="s">
        <v>77</v>
      </c>
      <c r="F93" s="61" t="s">
        <v>149</v>
      </c>
      <c r="G93" s="68" t="s">
        <v>271</v>
      </c>
      <c r="H93" s="57">
        <v>38.4</v>
      </c>
      <c r="I93" s="57"/>
      <c r="J93" s="57">
        <v>38.4</v>
      </c>
      <c r="K93" s="57"/>
      <c r="L93" s="57"/>
      <c r="M93" s="52">
        <v>44959</v>
      </c>
      <c r="N93" s="52">
        <v>45262</v>
      </c>
      <c r="O93" s="57" t="s">
        <v>272</v>
      </c>
      <c r="P93" s="20"/>
      <c r="Q93" s="20"/>
      <c r="R93" s="20"/>
      <c r="S93" s="57">
        <v>2</v>
      </c>
      <c r="T93" s="20"/>
      <c r="U93" s="81"/>
      <c r="V93" s="20"/>
      <c r="W93" s="82">
        <v>122</v>
      </c>
      <c r="X93" s="82">
        <v>485</v>
      </c>
      <c r="Y93" s="20"/>
    </row>
    <row r="94" s="5" customFormat="1" ht="43" customHeight="1" spans="1:25">
      <c r="A94" s="60"/>
      <c r="B94" s="68" t="s">
        <v>273</v>
      </c>
      <c r="C94" s="24" t="s">
        <v>39</v>
      </c>
      <c r="D94" s="68" t="s">
        <v>81</v>
      </c>
      <c r="E94" s="61" t="s">
        <v>81</v>
      </c>
      <c r="F94" s="61" t="s">
        <v>149</v>
      </c>
      <c r="G94" s="68" t="s">
        <v>274</v>
      </c>
      <c r="H94" s="57">
        <v>7.2</v>
      </c>
      <c r="I94" s="57"/>
      <c r="J94" s="57">
        <v>7.2</v>
      </c>
      <c r="K94" s="57"/>
      <c r="L94" s="57"/>
      <c r="M94" s="52">
        <v>44959</v>
      </c>
      <c r="N94" s="52">
        <v>45262</v>
      </c>
      <c r="O94" s="57" t="s">
        <v>275</v>
      </c>
      <c r="P94" s="20"/>
      <c r="Q94" s="20"/>
      <c r="R94" s="20"/>
      <c r="S94" s="57">
        <v>3</v>
      </c>
      <c r="T94" s="20"/>
      <c r="U94" s="22"/>
      <c r="V94" s="20"/>
      <c r="W94" s="57">
        <v>97</v>
      </c>
      <c r="X94" s="57">
        <v>382</v>
      </c>
      <c r="Y94" s="20"/>
    </row>
    <row r="95" s="5" customFormat="1" ht="39" customHeight="1" spans="1:25">
      <c r="A95" s="60"/>
      <c r="B95" s="68" t="s">
        <v>276</v>
      </c>
      <c r="C95" s="24" t="s">
        <v>39</v>
      </c>
      <c r="D95" s="68" t="s">
        <v>85</v>
      </c>
      <c r="E95" s="61" t="s">
        <v>85</v>
      </c>
      <c r="F95" s="61" t="s">
        <v>149</v>
      </c>
      <c r="G95" s="68" t="s">
        <v>277</v>
      </c>
      <c r="H95" s="57">
        <v>17.33</v>
      </c>
      <c r="I95" s="57"/>
      <c r="J95" s="57">
        <v>17.33</v>
      </c>
      <c r="K95" s="57"/>
      <c r="L95" s="57"/>
      <c r="M95" s="52">
        <v>44959</v>
      </c>
      <c r="N95" s="52">
        <v>45262</v>
      </c>
      <c r="O95" s="57" t="s">
        <v>278</v>
      </c>
      <c r="P95" s="20"/>
      <c r="Q95" s="20"/>
      <c r="R95" s="20"/>
      <c r="S95" s="57">
        <v>4</v>
      </c>
      <c r="T95" s="20"/>
      <c r="U95" s="22"/>
      <c r="V95" s="20"/>
      <c r="W95" s="57">
        <v>156</v>
      </c>
      <c r="X95" s="57">
        <v>622</v>
      </c>
      <c r="Y95" s="20"/>
    </row>
    <row r="96" s="5" customFormat="1" ht="42" customHeight="1" spans="1:25">
      <c r="A96" s="60"/>
      <c r="B96" s="68" t="s">
        <v>279</v>
      </c>
      <c r="C96" s="24" t="s">
        <v>39</v>
      </c>
      <c r="D96" s="68" t="s">
        <v>90</v>
      </c>
      <c r="E96" s="61" t="s">
        <v>90</v>
      </c>
      <c r="F96" s="61" t="s">
        <v>149</v>
      </c>
      <c r="G96" s="68" t="s">
        <v>280</v>
      </c>
      <c r="H96" s="57">
        <v>7.71</v>
      </c>
      <c r="I96" s="57"/>
      <c r="J96" s="57">
        <v>7.71</v>
      </c>
      <c r="K96" s="57"/>
      <c r="L96" s="57"/>
      <c r="M96" s="52">
        <v>44959</v>
      </c>
      <c r="N96" s="52">
        <v>45262</v>
      </c>
      <c r="O96" s="57" t="s">
        <v>281</v>
      </c>
      <c r="P96" s="20"/>
      <c r="Q96" s="20"/>
      <c r="R96" s="20"/>
      <c r="S96" s="57">
        <v>7</v>
      </c>
      <c r="T96" s="20"/>
      <c r="U96" s="22"/>
      <c r="V96" s="20"/>
      <c r="W96" s="57">
        <v>124</v>
      </c>
      <c r="X96" s="57">
        <v>488</v>
      </c>
      <c r="Y96" s="20"/>
    </row>
    <row r="97" s="5" customFormat="1" ht="41" customHeight="1" spans="1:25">
      <c r="A97" s="60"/>
      <c r="B97" s="68" t="s">
        <v>282</v>
      </c>
      <c r="C97" s="24" t="s">
        <v>39</v>
      </c>
      <c r="D97" s="68" t="s">
        <v>94</v>
      </c>
      <c r="E97" s="68" t="s">
        <v>94</v>
      </c>
      <c r="F97" s="61" t="s">
        <v>149</v>
      </c>
      <c r="G97" s="68" t="s">
        <v>283</v>
      </c>
      <c r="H97" s="57">
        <v>5</v>
      </c>
      <c r="I97" s="57"/>
      <c r="J97" s="57">
        <v>5</v>
      </c>
      <c r="K97" s="57"/>
      <c r="L97" s="57"/>
      <c r="M97" s="52">
        <v>44959</v>
      </c>
      <c r="N97" s="52">
        <v>45262</v>
      </c>
      <c r="O97" s="57" t="s">
        <v>284</v>
      </c>
      <c r="P97" s="20"/>
      <c r="Q97" s="20"/>
      <c r="R97" s="20"/>
      <c r="S97" s="57">
        <v>1</v>
      </c>
      <c r="T97" s="20"/>
      <c r="U97" s="22"/>
      <c r="V97" s="20"/>
      <c r="W97" s="57">
        <v>68</v>
      </c>
      <c r="X97" s="57">
        <v>265</v>
      </c>
      <c r="Y97" s="20"/>
    </row>
    <row r="98" s="5" customFormat="1" ht="42" customHeight="1" spans="1:25">
      <c r="A98" s="60"/>
      <c r="B98" s="68" t="s">
        <v>285</v>
      </c>
      <c r="C98" s="24" t="s">
        <v>39</v>
      </c>
      <c r="D98" s="68" t="s">
        <v>102</v>
      </c>
      <c r="E98" s="68" t="s">
        <v>102</v>
      </c>
      <c r="F98" s="61" t="s">
        <v>149</v>
      </c>
      <c r="G98" s="68" t="s">
        <v>286</v>
      </c>
      <c r="H98" s="57">
        <v>3.81</v>
      </c>
      <c r="I98" s="57"/>
      <c r="J98" s="57">
        <v>3.81</v>
      </c>
      <c r="K98" s="57"/>
      <c r="L98" s="57"/>
      <c r="M98" s="52">
        <v>44959</v>
      </c>
      <c r="N98" s="52">
        <v>45262</v>
      </c>
      <c r="O98" s="57" t="s">
        <v>287</v>
      </c>
      <c r="P98" s="20"/>
      <c r="Q98" s="20"/>
      <c r="R98" s="20"/>
      <c r="S98" s="57">
        <v>2</v>
      </c>
      <c r="T98" s="20"/>
      <c r="U98" s="22"/>
      <c r="V98" s="20"/>
      <c r="W98" s="57">
        <v>75</v>
      </c>
      <c r="X98" s="57">
        <v>302</v>
      </c>
      <c r="Y98" s="20"/>
    </row>
    <row r="99" s="5" customFormat="1" ht="42" customHeight="1" spans="1:25">
      <c r="A99" s="60"/>
      <c r="B99" s="24" t="s">
        <v>288</v>
      </c>
      <c r="C99" s="24" t="s">
        <v>39</v>
      </c>
      <c r="D99" s="24" t="s">
        <v>289</v>
      </c>
      <c r="E99" s="61" t="s">
        <v>77</v>
      </c>
      <c r="F99" s="28" t="s">
        <v>290</v>
      </c>
      <c r="G99" s="24" t="s">
        <v>291</v>
      </c>
      <c r="H99" s="57">
        <v>10</v>
      </c>
      <c r="I99" s="57">
        <v>10</v>
      </c>
      <c r="J99" s="57"/>
      <c r="K99" s="57"/>
      <c r="L99" s="57"/>
      <c r="M99" s="52">
        <v>45048</v>
      </c>
      <c r="N99" s="52">
        <v>45140</v>
      </c>
      <c r="O99" s="57" t="s">
        <v>292</v>
      </c>
      <c r="P99" s="20"/>
      <c r="Q99" s="20"/>
      <c r="R99" s="20"/>
      <c r="S99" s="57">
        <v>1</v>
      </c>
      <c r="T99" s="20"/>
      <c r="U99" s="22"/>
      <c r="V99" s="20"/>
      <c r="W99" s="57">
        <v>49</v>
      </c>
      <c r="X99" s="57">
        <v>175</v>
      </c>
      <c r="Y99" s="20"/>
    </row>
    <row r="100" s="5" customFormat="1" ht="54" customHeight="1" spans="1:25">
      <c r="A100" s="60"/>
      <c r="B100" s="24" t="s">
        <v>293</v>
      </c>
      <c r="C100" s="24" t="s">
        <v>39</v>
      </c>
      <c r="D100" s="26" t="s">
        <v>294</v>
      </c>
      <c r="E100" s="61" t="s">
        <v>81</v>
      </c>
      <c r="F100" s="28" t="s">
        <v>290</v>
      </c>
      <c r="G100" s="26" t="s">
        <v>295</v>
      </c>
      <c r="H100" s="57">
        <v>10</v>
      </c>
      <c r="I100" s="57">
        <v>10</v>
      </c>
      <c r="J100" s="57"/>
      <c r="K100" s="57"/>
      <c r="L100" s="57"/>
      <c r="M100" s="52">
        <v>45048</v>
      </c>
      <c r="N100" s="52">
        <v>45140</v>
      </c>
      <c r="O100" s="57" t="s">
        <v>296</v>
      </c>
      <c r="P100" s="20"/>
      <c r="Q100" s="20"/>
      <c r="R100" s="20"/>
      <c r="S100" s="57">
        <v>2</v>
      </c>
      <c r="T100" s="20"/>
      <c r="U100" s="22"/>
      <c r="V100" s="20"/>
      <c r="W100" s="57">
        <v>46</v>
      </c>
      <c r="X100" s="57">
        <v>167</v>
      </c>
      <c r="Y100" s="20"/>
    </row>
    <row r="101" s="5" customFormat="1" ht="44" customHeight="1" spans="1:25">
      <c r="A101" s="60"/>
      <c r="B101" s="24" t="s">
        <v>297</v>
      </c>
      <c r="C101" s="24" t="s">
        <v>39</v>
      </c>
      <c r="D101" s="24" t="s">
        <v>298</v>
      </c>
      <c r="E101" s="61" t="s">
        <v>102</v>
      </c>
      <c r="F101" s="28" t="s">
        <v>290</v>
      </c>
      <c r="G101" s="24" t="s">
        <v>299</v>
      </c>
      <c r="H101" s="57">
        <v>10</v>
      </c>
      <c r="I101" s="57">
        <v>10</v>
      </c>
      <c r="J101" s="57"/>
      <c r="K101" s="57"/>
      <c r="L101" s="57"/>
      <c r="M101" s="52">
        <v>45048</v>
      </c>
      <c r="N101" s="52">
        <v>45140</v>
      </c>
      <c r="O101" s="57" t="s">
        <v>300</v>
      </c>
      <c r="P101" s="20"/>
      <c r="Q101" s="20"/>
      <c r="R101" s="20"/>
      <c r="S101" s="57">
        <v>2</v>
      </c>
      <c r="T101" s="20"/>
      <c r="U101" s="22"/>
      <c r="V101" s="20"/>
      <c r="W101" s="57">
        <v>64</v>
      </c>
      <c r="X101" s="57">
        <v>229</v>
      </c>
      <c r="Y101" s="20"/>
    </row>
    <row r="102" s="5" customFormat="1" ht="44" customHeight="1" spans="1:25">
      <c r="A102" s="60"/>
      <c r="B102" s="26" t="s">
        <v>301</v>
      </c>
      <c r="C102" s="24" t="s">
        <v>39</v>
      </c>
      <c r="D102" s="26" t="s">
        <v>302</v>
      </c>
      <c r="E102" s="61" t="s">
        <v>149</v>
      </c>
      <c r="F102" s="61" t="s">
        <v>149</v>
      </c>
      <c r="G102" s="26" t="s">
        <v>303</v>
      </c>
      <c r="H102" s="57">
        <v>240</v>
      </c>
      <c r="I102" s="57">
        <v>240</v>
      </c>
      <c r="J102" s="57"/>
      <c r="K102" s="57"/>
      <c r="L102" s="57"/>
      <c r="M102" s="52">
        <v>45079</v>
      </c>
      <c r="N102" s="52">
        <v>45262</v>
      </c>
      <c r="O102" s="57" t="s">
        <v>304</v>
      </c>
      <c r="P102" s="20"/>
      <c r="Q102" s="20"/>
      <c r="R102" s="20"/>
      <c r="S102" s="57">
        <v>4</v>
      </c>
      <c r="T102" s="20"/>
      <c r="U102" s="22"/>
      <c r="V102" s="20"/>
      <c r="W102" s="57">
        <v>175</v>
      </c>
      <c r="X102" s="57">
        <v>617</v>
      </c>
      <c r="Y102" s="20"/>
    </row>
    <row r="103" s="5" customFormat="1" ht="54" customHeight="1" spans="1:25">
      <c r="A103" s="60"/>
      <c r="B103" s="26" t="s">
        <v>301</v>
      </c>
      <c r="C103" s="24" t="s">
        <v>39</v>
      </c>
      <c r="D103" s="26" t="s">
        <v>305</v>
      </c>
      <c r="E103" s="61" t="s">
        <v>149</v>
      </c>
      <c r="F103" s="28" t="s">
        <v>290</v>
      </c>
      <c r="G103" s="26" t="s">
        <v>306</v>
      </c>
      <c r="H103" s="57">
        <v>241</v>
      </c>
      <c r="I103" s="57">
        <v>241</v>
      </c>
      <c r="J103" s="57"/>
      <c r="K103" s="57"/>
      <c r="L103" s="57"/>
      <c r="M103" s="52">
        <v>45079</v>
      </c>
      <c r="N103" s="52">
        <v>45262</v>
      </c>
      <c r="O103" s="57" t="s">
        <v>307</v>
      </c>
      <c r="P103" s="20"/>
      <c r="Q103" s="20"/>
      <c r="R103" s="20"/>
      <c r="S103" s="57">
        <v>4</v>
      </c>
      <c r="T103" s="20"/>
      <c r="U103" s="22"/>
      <c r="V103" s="20"/>
      <c r="W103" s="57">
        <v>182</v>
      </c>
      <c r="X103" s="57">
        <v>638</v>
      </c>
      <c r="Y103" s="20"/>
    </row>
    <row r="104" ht="38" customHeight="1" spans="1:25">
      <c r="A104" s="20">
        <v>35</v>
      </c>
      <c r="B104" s="24" t="s">
        <v>308</v>
      </c>
      <c r="C104" s="22"/>
      <c r="D104" s="20"/>
      <c r="E104" s="20"/>
      <c r="F104" s="20"/>
      <c r="G104" s="21"/>
      <c r="H104" s="21"/>
      <c r="I104" s="21"/>
      <c r="J104" s="21"/>
      <c r="K104" s="21"/>
      <c r="L104" s="21"/>
      <c r="M104" s="21"/>
      <c r="N104" s="21"/>
      <c r="O104" s="21"/>
      <c r="P104" s="48"/>
      <c r="Q104" s="48"/>
      <c r="R104" s="48"/>
      <c r="S104" s="48"/>
      <c r="T104" s="48"/>
      <c r="U104" s="48"/>
      <c r="V104" s="21"/>
      <c r="W104" s="21"/>
      <c r="X104" s="21"/>
      <c r="Y104" s="20"/>
    </row>
    <row r="105" s="2" customFormat="1" ht="30" customHeight="1" spans="1:25">
      <c r="A105" s="20">
        <v>36</v>
      </c>
      <c r="B105" s="12" t="s">
        <v>309</v>
      </c>
      <c r="C105" s="16"/>
      <c r="D105" s="20"/>
      <c r="E105" s="20"/>
      <c r="F105" s="20"/>
      <c r="G105" s="21"/>
      <c r="H105" s="21">
        <f t="shared" ref="H105:L105" si="25">H106+H107+H108+H109+H110</f>
        <v>0</v>
      </c>
      <c r="I105" s="21">
        <f t="shared" si="25"/>
        <v>0</v>
      </c>
      <c r="J105" s="21">
        <f t="shared" si="25"/>
        <v>0</v>
      </c>
      <c r="K105" s="21">
        <f t="shared" si="25"/>
        <v>0</v>
      </c>
      <c r="L105" s="21">
        <f t="shared" si="25"/>
        <v>0</v>
      </c>
      <c r="M105" s="21"/>
      <c r="N105" s="21"/>
      <c r="O105" s="21"/>
      <c r="P105" s="48"/>
      <c r="Q105" s="48"/>
      <c r="R105" s="48"/>
      <c r="S105" s="48"/>
      <c r="T105" s="48"/>
      <c r="U105" s="48"/>
      <c r="V105" s="21"/>
      <c r="W105" s="21"/>
      <c r="X105" s="21"/>
      <c r="Y105" s="20"/>
    </row>
    <row r="106" ht="39" customHeight="1" spans="1:25">
      <c r="A106" s="20">
        <v>37</v>
      </c>
      <c r="B106" s="24" t="s">
        <v>310</v>
      </c>
      <c r="C106" s="22"/>
      <c r="D106" s="20"/>
      <c r="E106" s="20"/>
      <c r="F106" s="20"/>
      <c r="G106" s="21"/>
      <c r="H106" s="21"/>
      <c r="I106" s="21"/>
      <c r="J106" s="21"/>
      <c r="K106" s="21"/>
      <c r="L106" s="21"/>
      <c r="M106" s="21"/>
      <c r="N106" s="21"/>
      <c r="O106" s="21"/>
      <c r="P106" s="48"/>
      <c r="Q106" s="48"/>
      <c r="R106" s="48"/>
      <c r="S106" s="48"/>
      <c r="T106" s="48"/>
      <c r="U106" s="48"/>
      <c r="V106" s="21"/>
      <c r="W106" s="21"/>
      <c r="X106" s="21"/>
      <c r="Y106" s="20"/>
    </row>
    <row r="107" ht="37" customHeight="1" spans="1:25">
      <c r="A107" s="20">
        <v>38</v>
      </c>
      <c r="B107" s="24" t="s">
        <v>311</v>
      </c>
      <c r="C107" s="22"/>
      <c r="D107" s="20"/>
      <c r="E107" s="20"/>
      <c r="F107" s="20"/>
      <c r="G107" s="21"/>
      <c r="H107" s="21"/>
      <c r="I107" s="21"/>
      <c r="J107" s="21"/>
      <c r="K107" s="21"/>
      <c r="L107" s="21"/>
      <c r="M107" s="21"/>
      <c r="N107" s="21"/>
      <c r="O107" s="21"/>
      <c r="P107" s="48"/>
      <c r="Q107" s="48"/>
      <c r="R107" s="48"/>
      <c r="S107" s="48"/>
      <c r="T107" s="48"/>
      <c r="U107" s="48"/>
      <c r="V107" s="21"/>
      <c r="W107" s="21"/>
      <c r="X107" s="21"/>
      <c r="Y107" s="20"/>
    </row>
    <row r="108" ht="49" customHeight="1" spans="1:25">
      <c r="A108" s="20">
        <v>39</v>
      </c>
      <c r="B108" s="24" t="s">
        <v>312</v>
      </c>
      <c r="C108" s="22"/>
      <c r="D108" s="20"/>
      <c r="E108" s="20"/>
      <c r="F108" s="20"/>
      <c r="G108" s="21"/>
      <c r="H108" s="21"/>
      <c r="I108" s="21"/>
      <c r="J108" s="21"/>
      <c r="K108" s="21"/>
      <c r="L108" s="21"/>
      <c r="M108" s="21"/>
      <c r="N108" s="21"/>
      <c r="O108" s="21"/>
      <c r="P108" s="48"/>
      <c r="Q108" s="48"/>
      <c r="R108" s="48"/>
      <c r="S108" s="48"/>
      <c r="T108" s="48"/>
      <c r="U108" s="48"/>
      <c r="V108" s="21"/>
      <c r="W108" s="21"/>
      <c r="X108" s="21"/>
      <c r="Y108" s="20"/>
    </row>
    <row r="109" ht="50" customHeight="1" spans="1:25">
      <c r="A109" s="20">
        <v>40</v>
      </c>
      <c r="B109" s="24" t="s">
        <v>313</v>
      </c>
      <c r="C109" s="22"/>
      <c r="D109" s="20"/>
      <c r="E109" s="20"/>
      <c r="F109" s="20"/>
      <c r="G109" s="21"/>
      <c r="H109" s="21"/>
      <c r="I109" s="21"/>
      <c r="J109" s="21"/>
      <c r="K109" s="21"/>
      <c r="L109" s="21"/>
      <c r="M109" s="21"/>
      <c r="N109" s="21"/>
      <c r="O109" s="21"/>
      <c r="P109" s="48"/>
      <c r="Q109" s="48"/>
      <c r="R109" s="48"/>
      <c r="S109" s="48"/>
      <c r="T109" s="48"/>
      <c r="U109" s="48"/>
      <c r="V109" s="21"/>
      <c r="W109" s="21"/>
      <c r="X109" s="21"/>
      <c r="Y109" s="20"/>
    </row>
    <row r="110" ht="30" customHeight="1" spans="1:25">
      <c r="A110" s="20">
        <v>41</v>
      </c>
      <c r="B110" s="24" t="s">
        <v>314</v>
      </c>
      <c r="C110" s="22"/>
      <c r="D110" s="20"/>
      <c r="E110" s="20"/>
      <c r="F110" s="20"/>
      <c r="G110" s="21"/>
      <c r="H110" s="21"/>
      <c r="I110" s="21"/>
      <c r="J110" s="21"/>
      <c r="K110" s="21"/>
      <c r="L110" s="21"/>
      <c r="M110" s="21"/>
      <c r="N110" s="21"/>
      <c r="O110" s="21"/>
      <c r="P110" s="48"/>
      <c r="Q110" s="48"/>
      <c r="R110" s="48"/>
      <c r="S110" s="48"/>
      <c r="T110" s="48"/>
      <c r="U110" s="48"/>
      <c r="V110" s="21"/>
      <c r="W110" s="21"/>
      <c r="X110" s="21"/>
      <c r="Y110" s="20"/>
    </row>
    <row r="111" s="2" customFormat="1" ht="30" customHeight="1" spans="1:25">
      <c r="A111" s="20">
        <v>42</v>
      </c>
      <c r="B111" s="12" t="s">
        <v>315</v>
      </c>
      <c r="C111" s="16"/>
      <c r="D111" s="20"/>
      <c r="E111" s="20"/>
      <c r="F111" s="20"/>
      <c r="G111" s="21">
        <f>H111-I111-J111-K111-L111</f>
        <v>0</v>
      </c>
      <c r="H111" s="21">
        <f t="shared" ref="H111:L111" si="26">H112+H114+H115+H116+H117+H118</f>
        <v>3679</v>
      </c>
      <c r="I111" s="21">
        <f t="shared" si="26"/>
        <v>2862</v>
      </c>
      <c r="J111" s="21">
        <f t="shared" si="26"/>
        <v>817</v>
      </c>
      <c r="K111" s="21">
        <f t="shared" si="26"/>
        <v>0</v>
      </c>
      <c r="L111" s="21">
        <f t="shared" si="26"/>
        <v>0</v>
      </c>
      <c r="M111" s="21"/>
      <c r="N111" s="21"/>
      <c r="O111" s="21"/>
      <c r="P111" s="48">
        <f t="shared" ref="P111:X111" si="27">P112+P114+P115+P116+P117+P118</f>
        <v>1677</v>
      </c>
      <c r="Q111" s="48">
        <f t="shared" si="27"/>
        <v>6665</v>
      </c>
      <c r="R111" s="48">
        <f t="shared" si="27"/>
        <v>0</v>
      </c>
      <c r="S111" s="48">
        <f t="shared" si="27"/>
        <v>82</v>
      </c>
      <c r="T111" s="48">
        <f t="shared" si="27"/>
        <v>0</v>
      </c>
      <c r="U111" s="48">
        <f t="shared" si="27"/>
        <v>69</v>
      </c>
      <c r="V111" s="48">
        <f t="shared" si="27"/>
        <v>219</v>
      </c>
      <c r="W111" s="48">
        <f t="shared" si="27"/>
        <v>3518</v>
      </c>
      <c r="X111" s="48">
        <f t="shared" si="27"/>
        <v>13352</v>
      </c>
      <c r="Y111" s="20"/>
    </row>
    <row r="112" ht="40" customHeight="1" spans="1:25">
      <c r="A112" s="20">
        <v>43</v>
      </c>
      <c r="B112" s="24" t="s">
        <v>316</v>
      </c>
      <c r="C112" s="22"/>
      <c r="D112" s="20"/>
      <c r="E112" s="20"/>
      <c r="F112" s="20"/>
      <c r="G112" s="21">
        <f>H112-I112-J112-K112-L112</f>
        <v>0</v>
      </c>
      <c r="H112" s="21">
        <f>SUM(I112:L112)</f>
        <v>140</v>
      </c>
      <c r="I112" s="21">
        <f t="shared" ref="I112:L112" si="28">SUM(I113)</f>
        <v>140</v>
      </c>
      <c r="J112" s="21">
        <f t="shared" si="28"/>
        <v>0</v>
      </c>
      <c r="K112" s="21">
        <f t="shared" si="28"/>
        <v>0</v>
      </c>
      <c r="L112" s="21">
        <f t="shared" si="28"/>
        <v>0</v>
      </c>
      <c r="M112" s="21"/>
      <c r="N112" s="21"/>
      <c r="O112" s="21"/>
      <c r="P112" s="48">
        <f t="shared" ref="P112:X112" si="29">SUM(P113)</f>
        <v>0</v>
      </c>
      <c r="Q112" s="48">
        <f t="shared" si="29"/>
        <v>0</v>
      </c>
      <c r="R112" s="48">
        <f t="shared" si="29"/>
        <v>0</v>
      </c>
      <c r="S112" s="48">
        <f t="shared" si="29"/>
        <v>1</v>
      </c>
      <c r="T112" s="48">
        <f t="shared" si="29"/>
        <v>0</v>
      </c>
      <c r="U112" s="48">
        <f t="shared" si="29"/>
        <v>0</v>
      </c>
      <c r="V112" s="48">
        <f t="shared" si="29"/>
        <v>0</v>
      </c>
      <c r="W112" s="48">
        <f t="shared" si="29"/>
        <v>32</v>
      </c>
      <c r="X112" s="48">
        <f t="shared" si="29"/>
        <v>116</v>
      </c>
      <c r="Y112" s="20"/>
    </row>
    <row r="113" s="5" customFormat="1" ht="84" customHeight="1" spans="1:26">
      <c r="A113" s="20"/>
      <c r="B113" s="24" t="s">
        <v>317</v>
      </c>
      <c r="C113" s="24" t="s">
        <v>39</v>
      </c>
      <c r="D113" s="66" t="s">
        <v>318</v>
      </c>
      <c r="E113" s="66" t="s">
        <v>63</v>
      </c>
      <c r="F113" s="66" t="s">
        <v>63</v>
      </c>
      <c r="G113" s="70" t="s">
        <v>319</v>
      </c>
      <c r="H113" s="21">
        <f>SUM(I113:L113)</f>
        <v>140</v>
      </c>
      <c r="I113" s="21">
        <v>140</v>
      </c>
      <c r="J113" s="21"/>
      <c r="K113" s="21"/>
      <c r="L113" s="21"/>
      <c r="M113" s="78">
        <v>45079</v>
      </c>
      <c r="N113" s="78">
        <v>45232</v>
      </c>
      <c r="O113" s="23" t="s">
        <v>320</v>
      </c>
      <c r="P113" s="21"/>
      <c r="Q113" s="48"/>
      <c r="R113" s="48"/>
      <c r="S113" s="48">
        <v>1</v>
      </c>
      <c r="T113" s="48"/>
      <c r="U113" s="48"/>
      <c r="V113" s="21"/>
      <c r="W113" s="48">
        <v>32</v>
      </c>
      <c r="X113" s="48">
        <v>116</v>
      </c>
      <c r="Y113" s="20"/>
      <c r="Z113" s="2"/>
    </row>
    <row r="114" ht="30" customHeight="1" spans="1:25">
      <c r="A114" s="20">
        <v>44</v>
      </c>
      <c r="B114" s="24" t="s">
        <v>321</v>
      </c>
      <c r="C114" s="22"/>
      <c r="D114" s="20"/>
      <c r="E114" s="20"/>
      <c r="F114" s="20"/>
      <c r="G114" s="21"/>
      <c r="H114" s="21"/>
      <c r="I114" s="21"/>
      <c r="J114" s="21"/>
      <c r="K114" s="21"/>
      <c r="L114" s="21"/>
      <c r="M114" s="21"/>
      <c r="N114" s="21"/>
      <c r="O114" s="21"/>
      <c r="P114" s="48"/>
      <c r="Q114" s="48"/>
      <c r="R114" s="48"/>
      <c r="S114" s="48"/>
      <c r="T114" s="48"/>
      <c r="U114" s="48"/>
      <c r="V114" s="21"/>
      <c r="W114" s="21"/>
      <c r="X114" s="21"/>
      <c r="Y114" s="20"/>
    </row>
    <row r="115" ht="30" customHeight="1" spans="1:25">
      <c r="A115" s="20">
        <v>45</v>
      </c>
      <c r="B115" s="24" t="s">
        <v>322</v>
      </c>
      <c r="C115" s="22"/>
      <c r="D115" s="20"/>
      <c r="E115" s="20"/>
      <c r="F115" s="20"/>
      <c r="G115" s="21"/>
      <c r="H115" s="21"/>
      <c r="I115" s="21"/>
      <c r="J115" s="21"/>
      <c r="K115" s="21"/>
      <c r="L115" s="21"/>
      <c r="M115" s="21"/>
      <c r="N115" s="21"/>
      <c r="O115" s="21"/>
      <c r="P115" s="48"/>
      <c r="Q115" s="48"/>
      <c r="R115" s="48"/>
      <c r="S115" s="48"/>
      <c r="T115" s="48"/>
      <c r="U115" s="48"/>
      <c r="V115" s="21"/>
      <c r="W115" s="21"/>
      <c r="X115" s="21"/>
      <c r="Y115" s="21"/>
    </row>
    <row r="116" ht="30" customHeight="1" spans="1:25">
      <c r="A116" s="20">
        <v>46</v>
      </c>
      <c r="B116" s="24" t="s">
        <v>323</v>
      </c>
      <c r="C116" s="22"/>
      <c r="D116" s="20"/>
      <c r="E116" s="20"/>
      <c r="F116" s="20"/>
      <c r="G116" s="21"/>
      <c r="H116" s="21"/>
      <c r="I116" s="21"/>
      <c r="J116" s="21"/>
      <c r="K116" s="21"/>
      <c r="L116" s="21"/>
      <c r="M116" s="21"/>
      <c r="N116" s="21"/>
      <c r="O116" s="21"/>
      <c r="P116" s="48"/>
      <c r="Q116" s="48"/>
      <c r="R116" s="48"/>
      <c r="S116" s="48"/>
      <c r="T116" s="48"/>
      <c r="U116" s="48"/>
      <c r="V116" s="21"/>
      <c r="W116" s="21"/>
      <c r="X116" s="21"/>
      <c r="Y116" s="21"/>
    </row>
    <row r="117" ht="30" customHeight="1" spans="1:25">
      <c r="A117" s="20">
        <v>47</v>
      </c>
      <c r="B117" s="24" t="s">
        <v>324</v>
      </c>
      <c r="C117" s="22"/>
      <c r="D117" s="20"/>
      <c r="E117" s="20"/>
      <c r="F117" s="20"/>
      <c r="G117" s="21"/>
      <c r="H117" s="21"/>
      <c r="I117" s="21"/>
      <c r="J117" s="21"/>
      <c r="K117" s="21"/>
      <c r="L117" s="21"/>
      <c r="M117" s="21"/>
      <c r="N117" s="21"/>
      <c r="O117" s="21"/>
      <c r="P117" s="48"/>
      <c r="Q117" s="48"/>
      <c r="R117" s="48"/>
      <c r="S117" s="48"/>
      <c r="T117" s="48"/>
      <c r="U117" s="48"/>
      <c r="V117" s="21"/>
      <c r="W117" s="21"/>
      <c r="X117" s="21"/>
      <c r="Y117" s="21"/>
    </row>
    <row r="118" ht="30" customHeight="1" spans="1:25">
      <c r="A118" s="20">
        <v>48</v>
      </c>
      <c r="B118" s="24" t="s">
        <v>325</v>
      </c>
      <c r="C118" s="22"/>
      <c r="D118" s="20"/>
      <c r="E118" s="20"/>
      <c r="F118" s="20"/>
      <c r="G118" s="21"/>
      <c r="H118" s="21">
        <f>SUM(I118:L118)</f>
        <v>3539</v>
      </c>
      <c r="I118" s="21">
        <f>SUM(I119:I156)</f>
        <v>2722</v>
      </c>
      <c r="J118" s="21">
        <f>SUM(J119:J156)</f>
        <v>817</v>
      </c>
      <c r="K118" s="21">
        <f>SUM(K119:K156)</f>
        <v>0</v>
      </c>
      <c r="L118" s="21">
        <f>SUM(L119:L156)</f>
        <v>0</v>
      </c>
      <c r="M118" s="21"/>
      <c r="N118" s="21"/>
      <c r="O118" s="21"/>
      <c r="P118" s="48">
        <f t="shared" ref="P118:X118" si="30">SUM(P119:P156)</f>
        <v>1677</v>
      </c>
      <c r="Q118" s="48">
        <f t="shared" si="30"/>
        <v>6665</v>
      </c>
      <c r="R118" s="48">
        <f t="shared" si="30"/>
        <v>0</v>
      </c>
      <c r="S118" s="48">
        <f t="shared" si="30"/>
        <v>81</v>
      </c>
      <c r="T118" s="48">
        <f t="shared" si="30"/>
        <v>0</v>
      </c>
      <c r="U118" s="48">
        <f t="shared" si="30"/>
        <v>69</v>
      </c>
      <c r="V118" s="48">
        <f t="shared" si="30"/>
        <v>219</v>
      </c>
      <c r="W118" s="48">
        <f t="shared" si="30"/>
        <v>3486</v>
      </c>
      <c r="X118" s="48">
        <f t="shared" si="30"/>
        <v>13236</v>
      </c>
      <c r="Y118" s="20"/>
    </row>
    <row r="119" s="5" customFormat="1" ht="40" customHeight="1" spans="1:25">
      <c r="A119" s="60"/>
      <c r="B119" s="28" t="s">
        <v>326</v>
      </c>
      <c r="C119" s="24" t="s">
        <v>39</v>
      </c>
      <c r="D119" s="62" t="s">
        <v>233</v>
      </c>
      <c r="E119" s="61" t="s">
        <v>149</v>
      </c>
      <c r="F119" s="61" t="s">
        <v>149</v>
      </c>
      <c r="G119" s="61" t="s">
        <v>327</v>
      </c>
      <c r="H119" s="57">
        <v>35</v>
      </c>
      <c r="I119" s="57"/>
      <c r="J119" s="57">
        <v>35</v>
      </c>
      <c r="K119" s="57"/>
      <c r="L119" s="57"/>
      <c r="M119" s="52">
        <v>44959</v>
      </c>
      <c r="N119" s="52">
        <v>45262</v>
      </c>
      <c r="O119" s="57" t="s">
        <v>328</v>
      </c>
      <c r="P119" s="20"/>
      <c r="Q119" s="20"/>
      <c r="R119" s="20"/>
      <c r="S119" s="57">
        <v>15</v>
      </c>
      <c r="T119" s="20"/>
      <c r="U119" s="22"/>
      <c r="V119" s="20"/>
      <c r="W119" s="57">
        <v>236</v>
      </c>
      <c r="X119" s="57">
        <v>948</v>
      </c>
      <c r="Y119" s="20"/>
    </row>
    <row r="120" s="5" customFormat="1" ht="42" customHeight="1" spans="1:25">
      <c r="A120" s="60"/>
      <c r="B120" s="71" t="s">
        <v>329</v>
      </c>
      <c r="C120" s="24" t="s">
        <v>39</v>
      </c>
      <c r="D120" s="62" t="s">
        <v>233</v>
      </c>
      <c r="E120" s="61" t="s">
        <v>149</v>
      </c>
      <c r="F120" s="61" t="s">
        <v>149</v>
      </c>
      <c r="G120" s="66" t="s">
        <v>330</v>
      </c>
      <c r="H120" s="57">
        <v>31</v>
      </c>
      <c r="I120" s="57"/>
      <c r="J120" s="57">
        <v>31</v>
      </c>
      <c r="K120" s="57"/>
      <c r="L120" s="57"/>
      <c r="M120" s="52">
        <v>44959</v>
      </c>
      <c r="N120" s="52">
        <v>45262</v>
      </c>
      <c r="O120" s="57" t="s">
        <v>331</v>
      </c>
      <c r="P120" s="20"/>
      <c r="Q120" s="20"/>
      <c r="R120" s="20"/>
      <c r="S120" s="57">
        <v>12</v>
      </c>
      <c r="T120" s="20"/>
      <c r="U120" s="22"/>
      <c r="V120" s="20"/>
      <c r="W120" s="57">
        <v>247</v>
      </c>
      <c r="X120" s="57">
        <v>1002</v>
      </c>
      <c r="Y120" s="20"/>
    </row>
    <row r="121" s="5" customFormat="1" ht="54" customHeight="1" spans="1:25">
      <c r="A121" s="60"/>
      <c r="B121" s="71" t="s">
        <v>332</v>
      </c>
      <c r="C121" s="24" t="s">
        <v>39</v>
      </c>
      <c r="D121" s="62" t="s">
        <v>233</v>
      </c>
      <c r="E121" s="61" t="s">
        <v>149</v>
      </c>
      <c r="F121" s="61" t="s">
        <v>149</v>
      </c>
      <c r="G121" s="72" t="s">
        <v>333</v>
      </c>
      <c r="H121" s="57">
        <v>196</v>
      </c>
      <c r="I121" s="57"/>
      <c r="J121" s="57">
        <v>196</v>
      </c>
      <c r="K121" s="57"/>
      <c r="L121" s="57"/>
      <c r="M121" s="52">
        <v>44959</v>
      </c>
      <c r="N121" s="52">
        <v>45262</v>
      </c>
      <c r="O121" s="57" t="s">
        <v>334</v>
      </c>
      <c r="P121" s="20"/>
      <c r="Q121" s="20"/>
      <c r="R121" s="20"/>
      <c r="S121" s="57">
        <v>25</v>
      </c>
      <c r="T121" s="20"/>
      <c r="U121" s="22"/>
      <c r="V121" s="20"/>
      <c r="W121" s="57">
        <v>355</v>
      </c>
      <c r="X121" s="57">
        <v>1420</v>
      </c>
      <c r="Y121" s="20"/>
    </row>
    <row r="122" s="5" customFormat="1" ht="54" customHeight="1" spans="1:25">
      <c r="A122" s="60"/>
      <c r="B122" s="28" t="s">
        <v>335</v>
      </c>
      <c r="C122" s="24" t="s">
        <v>39</v>
      </c>
      <c r="D122" s="28" t="s">
        <v>336</v>
      </c>
      <c r="E122" s="26" t="s">
        <v>41</v>
      </c>
      <c r="F122" s="26" t="s">
        <v>41</v>
      </c>
      <c r="G122" s="28" t="s">
        <v>337</v>
      </c>
      <c r="H122" s="57">
        <v>555</v>
      </c>
      <c r="I122" s="57"/>
      <c r="J122" s="57">
        <v>555</v>
      </c>
      <c r="K122" s="57"/>
      <c r="L122" s="57"/>
      <c r="M122" s="52">
        <v>44959</v>
      </c>
      <c r="N122" s="52">
        <v>45262</v>
      </c>
      <c r="O122" s="57" t="s">
        <v>338</v>
      </c>
      <c r="P122" s="20"/>
      <c r="Q122" s="20"/>
      <c r="R122" s="57"/>
      <c r="S122" s="57">
        <v>1</v>
      </c>
      <c r="T122" s="20"/>
      <c r="U122" s="22"/>
      <c r="V122" s="20"/>
      <c r="W122" s="57">
        <v>50</v>
      </c>
      <c r="X122" s="57">
        <v>192</v>
      </c>
      <c r="Y122" s="20"/>
    </row>
    <row r="123" s="5" customFormat="1" ht="43" customHeight="1" spans="1:25">
      <c r="A123" s="60"/>
      <c r="B123" s="61" t="s">
        <v>339</v>
      </c>
      <c r="C123" s="24" t="s">
        <v>39</v>
      </c>
      <c r="D123" s="73" t="s">
        <v>340</v>
      </c>
      <c r="E123" s="73" t="s">
        <v>56</v>
      </c>
      <c r="F123" s="28" t="s">
        <v>63</v>
      </c>
      <c r="G123" s="28" t="s">
        <v>341</v>
      </c>
      <c r="H123" s="74">
        <v>30</v>
      </c>
      <c r="I123" s="74">
        <v>30</v>
      </c>
      <c r="J123" s="57"/>
      <c r="K123" s="57"/>
      <c r="L123" s="57"/>
      <c r="M123" s="52">
        <v>44959</v>
      </c>
      <c r="N123" s="52">
        <v>45079</v>
      </c>
      <c r="O123" s="57" t="s">
        <v>342</v>
      </c>
      <c r="P123" s="20"/>
      <c r="Q123" s="20"/>
      <c r="R123" s="20"/>
      <c r="S123" s="20"/>
      <c r="T123" s="20"/>
      <c r="U123" s="22"/>
      <c r="V123" s="20"/>
      <c r="W123" s="57">
        <v>39</v>
      </c>
      <c r="X123" s="57">
        <v>125</v>
      </c>
      <c r="Y123" s="20"/>
    </row>
    <row r="124" s="5" customFormat="1" ht="39" customHeight="1" spans="1:25">
      <c r="A124" s="60"/>
      <c r="B124" s="61" t="s">
        <v>343</v>
      </c>
      <c r="C124" s="24" t="s">
        <v>39</v>
      </c>
      <c r="D124" s="73" t="s">
        <v>56</v>
      </c>
      <c r="E124" s="73" t="s">
        <v>56</v>
      </c>
      <c r="F124" s="28" t="s">
        <v>63</v>
      </c>
      <c r="G124" s="28" t="s">
        <v>344</v>
      </c>
      <c r="H124" s="74">
        <v>80</v>
      </c>
      <c r="I124" s="74">
        <v>80</v>
      </c>
      <c r="J124" s="57"/>
      <c r="K124" s="57"/>
      <c r="L124" s="57"/>
      <c r="M124" s="52">
        <v>44959</v>
      </c>
      <c r="N124" s="52">
        <v>45079</v>
      </c>
      <c r="O124" s="57" t="s">
        <v>345</v>
      </c>
      <c r="P124" s="20"/>
      <c r="Q124" s="20"/>
      <c r="R124" s="20"/>
      <c r="S124" s="20"/>
      <c r="T124" s="20"/>
      <c r="U124" s="22"/>
      <c r="V124" s="20"/>
      <c r="W124" s="57">
        <v>320</v>
      </c>
      <c r="X124" s="57">
        <v>1275</v>
      </c>
      <c r="Y124" s="20"/>
    </row>
    <row r="125" s="5" customFormat="1" ht="85" customHeight="1" spans="1:25">
      <c r="A125" s="60"/>
      <c r="B125" s="28" t="s">
        <v>346</v>
      </c>
      <c r="C125" s="24" t="s">
        <v>39</v>
      </c>
      <c r="D125" s="24" t="s">
        <v>104</v>
      </c>
      <c r="E125" s="73" t="s">
        <v>77</v>
      </c>
      <c r="F125" s="28" t="s">
        <v>63</v>
      </c>
      <c r="G125" s="75" t="s">
        <v>347</v>
      </c>
      <c r="H125" s="57">
        <v>184</v>
      </c>
      <c r="I125" s="57">
        <v>184</v>
      </c>
      <c r="J125" s="57"/>
      <c r="K125" s="57"/>
      <c r="L125" s="57"/>
      <c r="M125" s="52">
        <v>44959</v>
      </c>
      <c r="N125" s="52">
        <v>45262</v>
      </c>
      <c r="O125" s="57" t="s">
        <v>348</v>
      </c>
      <c r="P125" s="20"/>
      <c r="Q125" s="20"/>
      <c r="R125" s="20"/>
      <c r="S125" s="57">
        <v>1</v>
      </c>
      <c r="T125" s="20"/>
      <c r="U125" s="22"/>
      <c r="V125" s="20"/>
      <c r="W125" s="57">
        <v>343</v>
      </c>
      <c r="X125" s="57">
        <v>1238</v>
      </c>
      <c r="Y125" s="20"/>
    </row>
    <row r="126" s="5" customFormat="1" ht="70" customHeight="1" spans="1:25">
      <c r="A126" s="60"/>
      <c r="B126" s="28" t="s">
        <v>349</v>
      </c>
      <c r="C126" s="24" t="s">
        <v>39</v>
      </c>
      <c r="D126" s="24" t="s">
        <v>350</v>
      </c>
      <c r="E126" s="73" t="s">
        <v>77</v>
      </c>
      <c r="F126" s="28" t="s">
        <v>63</v>
      </c>
      <c r="G126" s="76" t="s">
        <v>351</v>
      </c>
      <c r="H126" s="57">
        <v>280</v>
      </c>
      <c r="I126" s="57">
        <v>280</v>
      </c>
      <c r="J126" s="57"/>
      <c r="K126" s="57"/>
      <c r="L126" s="57"/>
      <c r="M126" s="52">
        <v>44959</v>
      </c>
      <c r="N126" s="52">
        <v>45262</v>
      </c>
      <c r="O126" s="57" t="s">
        <v>352</v>
      </c>
      <c r="P126" s="20"/>
      <c r="Q126" s="20"/>
      <c r="R126" s="20"/>
      <c r="S126" s="57">
        <v>1</v>
      </c>
      <c r="T126" s="20"/>
      <c r="U126" s="22"/>
      <c r="V126" s="20"/>
      <c r="W126" s="57">
        <v>53</v>
      </c>
      <c r="X126" s="57">
        <v>206</v>
      </c>
      <c r="Y126" s="20"/>
    </row>
    <row r="127" s="5" customFormat="1" ht="45" customHeight="1" spans="1:25">
      <c r="A127" s="60"/>
      <c r="B127" s="77" t="s">
        <v>353</v>
      </c>
      <c r="C127" s="24" t="s">
        <v>39</v>
      </c>
      <c r="D127" s="24" t="s">
        <v>354</v>
      </c>
      <c r="E127" s="73" t="s">
        <v>81</v>
      </c>
      <c r="F127" s="28" t="s">
        <v>63</v>
      </c>
      <c r="G127" s="24" t="s">
        <v>355</v>
      </c>
      <c r="H127" s="57">
        <v>20</v>
      </c>
      <c r="I127" s="57">
        <v>20</v>
      </c>
      <c r="J127" s="57"/>
      <c r="K127" s="57"/>
      <c r="L127" s="57"/>
      <c r="M127" s="52">
        <v>44959</v>
      </c>
      <c r="N127" s="52">
        <v>45262</v>
      </c>
      <c r="O127" s="57" t="s">
        <v>356</v>
      </c>
      <c r="P127" s="20"/>
      <c r="Q127" s="20"/>
      <c r="R127" s="20"/>
      <c r="S127" s="57">
        <v>1</v>
      </c>
      <c r="T127" s="20"/>
      <c r="U127" s="22"/>
      <c r="V127" s="20"/>
      <c r="W127" s="57">
        <v>105</v>
      </c>
      <c r="X127" s="57">
        <v>422</v>
      </c>
      <c r="Y127" s="20"/>
    </row>
    <row r="128" s="5" customFormat="1" ht="42" customHeight="1" spans="1:25">
      <c r="A128" s="60"/>
      <c r="B128" s="28" t="s">
        <v>357</v>
      </c>
      <c r="C128" s="24" t="s">
        <v>39</v>
      </c>
      <c r="D128" s="24" t="s">
        <v>358</v>
      </c>
      <c r="E128" s="73" t="s">
        <v>85</v>
      </c>
      <c r="F128" s="28" t="s">
        <v>63</v>
      </c>
      <c r="G128" s="66" t="s">
        <v>359</v>
      </c>
      <c r="H128" s="57">
        <v>15</v>
      </c>
      <c r="I128" s="57">
        <v>15</v>
      </c>
      <c r="J128" s="57"/>
      <c r="K128" s="57"/>
      <c r="L128" s="57"/>
      <c r="M128" s="52">
        <v>44959</v>
      </c>
      <c r="N128" s="52">
        <v>45048</v>
      </c>
      <c r="O128" s="57" t="s">
        <v>360</v>
      </c>
      <c r="P128" s="20"/>
      <c r="Q128" s="20"/>
      <c r="R128" s="20"/>
      <c r="S128" s="57">
        <v>1</v>
      </c>
      <c r="T128" s="20"/>
      <c r="U128" s="22"/>
      <c r="V128" s="20"/>
      <c r="W128" s="57">
        <v>56</v>
      </c>
      <c r="X128" s="57">
        <v>228</v>
      </c>
      <c r="Y128" s="20"/>
    </row>
    <row r="129" s="5" customFormat="1" ht="54" customHeight="1" spans="1:25">
      <c r="A129" s="60"/>
      <c r="B129" s="61" t="s">
        <v>361</v>
      </c>
      <c r="C129" s="24" t="s">
        <v>39</v>
      </c>
      <c r="D129" s="28" t="s">
        <v>362</v>
      </c>
      <c r="E129" s="73" t="s">
        <v>90</v>
      </c>
      <c r="F129" s="28" t="s">
        <v>63</v>
      </c>
      <c r="G129" s="68" t="s">
        <v>363</v>
      </c>
      <c r="H129" s="57">
        <v>10</v>
      </c>
      <c r="I129" s="57">
        <v>10</v>
      </c>
      <c r="J129" s="57"/>
      <c r="K129" s="57"/>
      <c r="L129" s="57"/>
      <c r="M129" s="52">
        <v>44959</v>
      </c>
      <c r="N129" s="52">
        <v>45262</v>
      </c>
      <c r="O129" s="57" t="s">
        <v>364</v>
      </c>
      <c r="P129" s="20"/>
      <c r="Q129" s="20"/>
      <c r="R129" s="20"/>
      <c r="S129" s="57">
        <v>1</v>
      </c>
      <c r="T129" s="20"/>
      <c r="U129" s="22"/>
      <c r="V129" s="20"/>
      <c r="W129" s="57">
        <v>42</v>
      </c>
      <c r="X129" s="57">
        <v>165</v>
      </c>
      <c r="Y129" s="20"/>
    </row>
    <row r="130" s="5" customFormat="1" ht="43" customHeight="1" spans="1:25">
      <c r="A130" s="60"/>
      <c r="B130" s="28" t="s">
        <v>365</v>
      </c>
      <c r="C130" s="24" t="s">
        <v>39</v>
      </c>
      <c r="D130" s="24" t="s">
        <v>165</v>
      </c>
      <c r="E130" s="73" t="s">
        <v>94</v>
      </c>
      <c r="F130" s="28" t="s">
        <v>63</v>
      </c>
      <c r="G130" s="24" t="s">
        <v>366</v>
      </c>
      <c r="H130" s="57">
        <v>7.5</v>
      </c>
      <c r="I130" s="57">
        <v>7.5</v>
      </c>
      <c r="J130" s="57"/>
      <c r="K130" s="57"/>
      <c r="L130" s="57"/>
      <c r="M130" s="52">
        <v>44959</v>
      </c>
      <c r="N130" s="52">
        <v>45262</v>
      </c>
      <c r="O130" s="57" t="s">
        <v>367</v>
      </c>
      <c r="P130" s="20"/>
      <c r="Q130" s="20"/>
      <c r="R130" s="20"/>
      <c r="S130" s="57">
        <v>1</v>
      </c>
      <c r="T130" s="20"/>
      <c r="U130" s="22"/>
      <c r="V130" s="20"/>
      <c r="W130" s="57">
        <v>23</v>
      </c>
      <c r="X130" s="57">
        <v>90</v>
      </c>
      <c r="Y130" s="20"/>
    </row>
    <row r="131" s="5" customFormat="1" ht="40" customHeight="1" spans="1:25">
      <c r="A131" s="60"/>
      <c r="B131" s="28" t="s">
        <v>368</v>
      </c>
      <c r="C131" s="24" t="s">
        <v>39</v>
      </c>
      <c r="D131" s="73" t="s">
        <v>369</v>
      </c>
      <c r="E131" s="73" t="s">
        <v>98</v>
      </c>
      <c r="F131" s="28" t="s">
        <v>63</v>
      </c>
      <c r="G131" s="28" t="s">
        <v>370</v>
      </c>
      <c r="H131" s="57">
        <v>2.5</v>
      </c>
      <c r="I131" s="57">
        <v>2.5</v>
      </c>
      <c r="J131" s="57"/>
      <c r="K131" s="57"/>
      <c r="L131" s="57"/>
      <c r="M131" s="52">
        <v>44959</v>
      </c>
      <c r="N131" s="52">
        <v>45048</v>
      </c>
      <c r="O131" s="57" t="s">
        <v>371</v>
      </c>
      <c r="P131" s="20"/>
      <c r="Q131" s="20"/>
      <c r="R131" s="20"/>
      <c r="S131" s="57">
        <v>1</v>
      </c>
      <c r="T131" s="20"/>
      <c r="U131" s="22"/>
      <c r="V131" s="20"/>
      <c r="W131" s="57">
        <v>18</v>
      </c>
      <c r="X131" s="57">
        <v>75</v>
      </c>
      <c r="Y131" s="20"/>
    </row>
    <row r="132" s="5" customFormat="1" ht="43" customHeight="1" spans="1:25">
      <c r="A132" s="60"/>
      <c r="B132" s="28" t="s">
        <v>372</v>
      </c>
      <c r="C132" s="24" t="s">
        <v>39</v>
      </c>
      <c r="D132" s="73" t="s">
        <v>373</v>
      </c>
      <c r="E132" s="73" t="s">
        <v>102</v>
      </c>
      <c r="F132" s="28" t="s">
        <v>63</v>
      </c>
      <c r="G132" s="28" t="s">
        <v>374</v>
      </c>
      <c r="H132" s="57">
        <v>10</v>
      </c>
      <c r="I132" s="57">
        <v>10</v>
      </c>
      <c r="J132" s="57"/>
      <c r="K132" s="57"/>
      <c r="L132" s="57"/>
      <c r="M132" s="52">
        <v>44959</v>
      </c>
      <c r="N132" s="52">
        <v>45262</v>
      </c>
      <c r="O132" s="57" t="s">
        <v>375</v>
      </c>
      <c r="P132" s="20"/>
      <c r="Q132" s="20"/>
      <c r="R132" s="20"/>
      <c r="S132" s="57">
        <v>3</v>
      </c>
      <c r="T132" s="20"/>
      <c r="U132" s="22"/>
      <c r="V132" s="20"/>
      <c r="W132" s="57">
        <v>65</v>
      </c>
      <c r="X132" s="57">
        <v>268</v>
      </c>
      <c r="Y132" s="20"/>
    </row>
    <row r="133" s="5" customFormat="1" ht="55" customHeight="1" spans="1:25">
      <c r="A133" s="60"/>
      <c r="B133" s="28" t="s">
        <v>376</v>
      </c>
      <c r="C133" s="24" t="s">
        <v>39</v>
      </c>
      <c r="D133" s="73" t="s">
        <v>377</v>
      </c>
      <c r="E133" s="73" t="s">
        <v>98</v>
      </c>
      <c r="F133" s="28" t="s">
        <v>63</v>
      </c>
      <c r="G133" s="28" t="s">
        <v>378</v>
      </c>
      <c r="H133" s="57">
        <v>30</v>
      </c>
      <c r="I133" s="57">
        <v>30</v>
      </c>
      <c r="J133" s="57"/>
      <c r="K133" s="57"/>
      <c r="L133" s="57"/>
      <c r="M133" s="52">
        <v>44959</v>
      </c>
      <c r="N133" s="52">
        <v>45262</v>
      </c>
      <c r="O133" s="57" t="s">
        <v>379</v>
      </c>
      <c r="P133" s="20"/>
      <c r="Q133" s="20"/>
      <c r="R133" s="20"/>
      <c r="S133" s="57">
        <v>1</v>
      </c>
      <c r="T133" s="20"/>
      <c r="U133" s="22"/>
      <c r="V133" s="20"/>
      <c r="W133" s="57">
        <v>16</v>
      </c>
      <c r="X133" s="57">
        <v>58</v>
      </c>
      <c r="Y133" s="20"/>
    </row>
    <row r="134" s="5" customFormat="1" ht="43" customHeight="1" spans="1:25">
      <c r="A134" s="60"/>
      <c r="B134" s="28" t="s">
        <v>380</v>
      </c>
      <c r="C134" s="24" t="s">
        <v>39</v>
      </c>
      <c r="D134" s="73" t="s">
        <v>62</v>
      </c>
      <c r="E134" s="73" t="s">
        <v>56</v>
      </c>
      <c r="F134" s="28" t="s">
        <v>63</v>
      </c>
      <c r="G134" s="83" t="s">
        <v>381</v>
      </c>
      <c r="H134" s="57">
        <v>40</v>
      </c>
      <c r="I134" s="57">
        <v>40</v>
      </c>
      <c r="J134" s="57"/>
      <c r="K134" s="57"/>
      <c r="L134" s="57"/>
      <c r="M134" s="52">
        <v>44959</v>
      </c>
      <c r="N134" s="52">
        <v>45262</v>
      </c>
      <c r="O134" s="57" t="s">
        <v>382</v>
      </c>
      <c r="P134" s="20"/>
      <c r="Q134" s="20"/>
      <c r="R134" s="20"/>
      <c r="S134" s="57"/>
      <c r="T134" s="20"/>
      <c r="U134" s="22"/>
      <c r="V134" s="20"/>
      <c r="W134" s="57">
        <v>40</v>
      </c>
      <c r="X134" s="57">
        <v>145</v>
      </c>
      <c r="Y134" s="20"/>
    </row>
    <row r="135" s="5" customFormat="1" ht="94" customHeight="1" spans="1:25">
      <c r="A135" s="60"/>
      <c r="B135" s="61" t="s">
        <v>383</v>
      </c>
      <c r="C135" s="24" t="s">
        <v>39</v>
      </c>
      <c r="D135" s="73" t="s">
        <v>384</v>
      </c>
      <c r="E135" s="73" t="s">
        <v>56</v>
      </c>
      <c r="F135" s="28" t="s">
        <v>63</v>
      </c>
      <c r="G135" s="28" t="s">
        <v>385</v>
      </c>
      <c r="H135" s="57">
        <v>200</v>
      </c>
      <c r="I135" s="57">
        <v>200</v>
      </c>
      <c r="J135" s="57"/>
      <c r="K135" s="57"/>
      <c r="L135" s="57"/>
      <c r="M135" s="52">
        <v>44959</v>
      </c>
      <c r="N135" s="52">
        <v>45109</v>
      </c>
      <c r="O135" s="57" t="s">
        <v>386</v>
      </c>
      <c r="P135" s="20"/>
      <c r="Q135" s="20"/>
      <c r="R135" s="20"/>
      <c r="S135" s="57"/>
      <c r="T135" s="20"/>
      <c r="U135" s="22"/>
      <c r="V135" s="20"/>
      <c r="W135" s="57">
        <v>31</v>
      </c>
      <c r="X135" s="57">
        <v>106</v>
      </c>
      <c r="Y135" s="20"/>
    </row>
    <row r="136" s="5" customFormat="1" ht="54" customHeight="1" spans="1:25">
      <c r="A136" s="60"/>
      <c r="B136" s="61" t="s">
        <v>387</v>
      </c>
      <c r="C136" s="24" t="s">
        <v>39</v>
      </c>
      <c r="D136" s="73" t="s">
        <v>388</v>
      </c>
      <c r="E136" s="73" t="s">
        <v>56</v>
      </c>
      <c r="F136" s="28" t="s">
        <v>63</v>
      </c>
      <c r="G136" s="28" t="s">
        <v>389</v>
      </c>
      <c r="H136" s="57">
        <v>300</v>
      </c>
      <c r="I136" s="57">
        <v>300</v>
      </c>
      <c r="J136" s="57"/>
      <c r="K136" s="57"/>
      <c r="L136" s="57"/>
      <c r="M136" s="52">
        <v>44959</v>
      </c>
      <c r="N136" s="52">
        <v>45262</v>
      </c>
      <c r="O136" s="57" t="s">
        <v>390</v>
      </c>
      <c r="P136" s="20"/>
      <c r="Q136" s="20"/>
      <c r="R136" s="20"/>
      <c r="S136" s="57"/>
      <c r="T136" s="20"/>
      <c r="U136" s="22"/>
      <c r="V136" s="20"/>
      <c r="W136" s="57">
        <v>48</v>
      </c>
      <c r="X136" s="57">
        <v>170</v>
      </c>
      <c r="Y136" s="20"/>
    </row>
    <row r="137" s="5" customFormat="1" ht="55" customHeight="1" spans="1:25">
      <c r="A137" s="60"/>
      <c r="B137" s="61" t="s">
        <v>391</v>
      </c>
      <c r="C137" s="24" t="s">
        <v>39</v>
      </c>
      <c r="D137" s="73" t="s">
        <v>392</v>
      </c>
      <c r="E137" s="73" t="s">
        <v>48</v>
      </c>
      <c r="F137" s="28" t="s">
        <v>63</v>
      </c>
      <c r="G137" s="28" t="s">
        <v>393</v>
      </c>
      <c r="H137" s="57">
        <v>200</v>
      </c>
      <c r="I137" s="57">
        <v>200</v>
      </c>
      <c r="J137" s="57"/>
      <c r="K137" s="57"/>
      <c r="L137" s="57"/>
      <c r="M137" s="52">
        <v>44959</v>
      </c>
      <c r="N137" s="52">
        <v>45262</v>
      </c>
      <c r="O137" s="57" t="s">
        <v>394</v>
      </c>
      <c r="P137" s="20"/>
      <c r="Q137" s="20"/>
      <c r="R137" s="20"/>
      <c r="S137" s="57">
        <v>1</v>
      </c>
      <c r="T137" s="20"/>
      <c r="U137" s="22"/>
      <c r="V137" s="20"/>
      <c r="W137" s="57">
        <v>24</v>
      </c>
      <c r="X137" s="57">
        <v>84</v>
      </c>
      <c r="Y137" s="20"/>
    </row>
    <row r="138" s="5" customFormat="1" ht="78" customHeight="1" spans="1:25">
      <c r="A138" s="60"/>
      <c r="B138" s="61" t="s">
        <v>395</v>
      </c>
      <c r="C138" s="24" t="s">
        <v>39</v>
      </c>
      <c r="D138" s="73" t="s">
        <v>396</v>
      </c>
      <c r="E138" s="73" t="s">
        <v>48</v>
      </c>
      <c r="F138" s="28" t="s">
        <v>63</v>
      </c>
      <c r="G138" s="28" t="s">
        <v>397</v>
      </c>
      <c r="H138" s="57">
        <v>300</v>
      </c>
      <c r="I138" s="57">
        <v>300</v>
      </c>
      <c r="J138" s="57"/>
      <c r="K138" s="57"/>
      <c r="L138" s="57"/>
      <c r="M138" s="52">
        <v>44959</v>
      </c>
      <c r="N138" s="52">
        <v>45262</v>
      </c>
      <c r="O138" s="57" t="s">
        <v>398</v>
      </c>
      <c r="P138" s="20"/>
      <c r="Q138" s="20"/>
      <c r="R138" s="20"/>
      <c r="S138" s="57">
        <v>1</v>
      </c>
      <c r="T138" s="20"/>
      <c r="U138" s="22"/>
      <c r="V138" s="20"/>
      <c r="W138" s="57">
        <v>51</v>
      </c>
      <c r="X138" s="57">
        <v>164</v>
      </c>
      <c r="Y138" s="20"/>
    </row>
    <row r="139" s="5" customFormat="1" ht="43" customHeight="1" spans="1:25">
      <c r="A139" s="60"/>
      <c r="B139" s="28" t="s">
        <v>399</v>
      </c>
      <c r="C139" s="24" t="s">
        <v>39</v>
      </c>
      <c r="D139" s="68" t="s">
        <v>104</v>
      </c>
      <c r="E139" s="73" t="s">
        <v>77</v>
      </c>
      <c r="F139" s="28" t="s">
        <v>63</v>
      </c>
      <c r="G139" s="28" t="s">
        <v>400</v>
      </c>
      <c r="H139" s="57">
        <v>16</v>
      </c>
      <c r="I139" s="57">
        <v>16</v>
      </c>
      <c r="J139" s="57"/>
      <c r="K139" s="57"/>
      <c r="L139" s="57"/>
      <c r="M139" s="52">
        <v>44959</v>
      </c>
      <c r="N139" s="52">
        <v>45262</v>
      </c>
      <c r="O139" s="57" t="s">
        <v>401</v>
      </c>
      <c r="P139" s="20"/>
      <c r="Q139" s="20"/>
      <c r="R139" s="20"/>
      <c r="S139" s="57">
        <v>1</v>
      </c>
      <c r="T139" s="20"/>
      <c r="U139" s="22"/>
      <c r="V139" s="20"/>
      <c r="W139" s="57">
        <v>343</v>
      </c>
      <c r="X139" s="57">
        <v>1238</v>
      </c>
      <c r="Y139" s="20"/>
    </row>
    <row r="140" s="5" customFormat="1" ht="67" customHeight="1" spans="1:25">
      <c r="A140" s="60"/>
      <c r="B140" s="28" t="s">
        <v>402</v>
      </c>
      <c r="C140" s="24" t="s">
        <v>39</v>
      </c>
      <c r="D140" s="73" t="s">
        <v>403</v>
      </c>
      <c r="E140" s="73" t="s">
        <v>90</v>
      </c>
      <c r="F140" s="28" t="s">
        <v>63</v>
      </c>
      <c r="G140" s="28" t="s">
        <v>404</v>
      </c>
      <c r="H140" s="57">
        <v>200</v>
      </c>
      <c r="I140" s="57">
        <v>200</v>
      </c>
      <c r="J140" s="57"/>
      <c r="K140" s="57"/>
      <c r="L140" s="57"/>
      <c r="M140" s="52">
        <v>44959</v>
      </c>
      <c r="N140" s="52">
        <v>45262</v>
      </c>
      <c r="O140" s="57" t="s">
        <v>405</v>
      </c>
      <c r="P140" s="20"/>
      <c r="Q140" s="20"/>
      <c r="R140" s="20"/>
      <c r="S140" s="57">
        <v>4</v>
      </c>
      <c r="T140" s="20"/>
      <c r="U140" s="22"/>
      <c r="V140" s="20"/>
      <c r="W140" s="57">
        <v>328</v>
      </c>
      <c r="X140" s="57">
        <v>1315</v>
      </c>
      <c r="Y140" s="20"/>
    </row>
    <row r="141" s="5" customFormat="1" ht="43" customHeight="1" spans="1:25">
      <c r="A141" s="60"/>
      <c r="B141" s="28" t="s">
        <v>406</v>
      </c>
      <c r="C141" s="24" t="s">
        <v>39</v>
      </c>
      <c r="D141" s="68" t="s">
        <v>176</v>
      </c>
      <c r="E141" s="73" t="s">
        <v>98</v>
      </c>
      <c r="F141" s="28" t="s">
        <v>63</v>
      </c>
      <c r="G141" s="28" t="s">
        <v>407</v>
      </c>
      <c r="H141" s="57">
        <v>23</v>
      </c>
      <c r="I141" s="57">
        <v>23</v>
      </c>
      <c r="J141" s="57"/>
      <c r="K141" s="57"/>
      <c r="L141" s="57"/>
      <c r="M141" s="52">
        <v>44959</v>
      </c>
      <c r="N141" s="52">
        <v>45171</v>
      </c>
      <c r="O141" s="57" t="s">
        <v>408</v>
      </c>
      <c r="P141" s="20"/>
      <c r="Q141" s="20"/>
      <c r="R141" s="20"/>
      <c r="S141" s="57">
        <v>1</v>
      </c>
      <c r="T141" s="20"/>
      <c r="U141" s="22"/>
      <c r="V141" s="20"/>
      <c r="W141" s="57">
        <v>118</v>
      </c>
      <c r="X141" s="57">
        <v>395</v>
      </c>
      <c r="Y141" s="20"/>
    </row>
    <row r="142" s="5" customFormat="1" ht="56" customHeight="1" spans="1:25">
      <c r="A142" s="60"/>
      <c r="B142" s="28" t="s">
        <v>409</v>
      </c>
      <c r="C142" s="24" t="s">
        <v>39</v>
      </c>
      <c r="D142" s="24" t="s">
        <v>139</v>
      </c>
      <c r="E142" s="73" t="s">
        <v>410</v>
      </c>
      <c r="F142" s="28" t="s">
        <v>63</v>
      </c>
      <c r="G142" s="24" t="s">
        <v>411</v>
      </c>
      <c r="H142" s="57">
        <v>240</v>
      </c>
      <c r="I142" s="57">
        <v>240</v>
      </c>
      <c r="J142" s="57"/>
      <c r="K142" s="57"/>
      <c r="L142" s="57"/>
      <c r="M142" s="52">
        <v>45079</v>
      </c>
      <c r="N142" s="52">
        <v>45262</v>
      </c>
      <c r="O142" s="57" t="s">
        <v>412</v>
      </c>
      <c r="P142" s="20"/>
      <c r="Q142" s="20"/>
      <c r="R142" s="20"/>
      <c r="S142" s="57"/>
      <c r="T142" s="20"/>
      <c r="U142" s="22"/>
      <c r="V142" s="20"/>
      <c r="W142" s="57">
        <v>45</v>
      </c>
      <c r="X142" s="57">
        <v>162</v>
      </c>
      <c r="Y142" s="20"/>
    </row>
    <row r="143" s="5" customFormat="1" ht="50" customHeight="1" spans="1:25">
      <c r="A143" s="60"/>
      <c r="B143" s="28" t="s">
        <v>413</v>
      </c>
      <c r="C143" s="24" t="s">
        <v>39</v>
      </c>
      <c r="D143" s="26" t="s">
        <v>414</v>
      </c>
      <c r="E143" s="73" t="s">
        <v>56</v>
      </c>
      <c r="F143" s="28" t="s">
        <v>63</v>
      </c>
      <c r="G143" s="26" t="s">
        <v>415</v>
      </c>
      <c r="H143" s="57">
        <v>20</v>
      </c>
      <c r="I143" s="57">
        <v>20</v>
      </c>
      <c r="J143" s="57"/>
      <c r="K143" s="57"/>
      <c r="L143" s="57"/>
      <c r="M143" s="52">
        <v>45109</v>
      </c>
      <c r="N143" s="52">
        <v>45171</v>
      </c>
      <c r="O143" s="57" t="s">
        <v>416</v>
      </c>
      <c r="P143" s="20"/>
      <c r="Q143" s="20"/>
      <c r="R143" s="20"/>
      <c r="S143" s="57"/>
      <c r="T143" s="20"/>
      <c r="U143" s="22"/>
      <c r="V143" s="20"/>
      <c r="W143" s="57">
        <v>22</v>
      </c>
      <c r="X143" s="57">
        <v>79</v>
      </c>
      <c r="Y143" s="20"/>
    </row>
    <row r="144" s="5" customFormat="1" ht="43" customHeight="1" spans="1:25">
      <c r="A144" s="60"/>
      <c r="B144" s="26" t="s">
        <v>417</v>
      </c>
      <c r="C144" s="24" t="s">
        <v>39</v>
      </c>
      <c r="D144" s="26" t="s">
        <v>418</v>
      </c>
      <c r="E144" s="73" t="s">
        <v>90</v>
      </c>
      <c r="F144" s="28" t="s">
        <v>63</v>
      </c>
      <c r="G144" s="26" t="s">
        <v>419</v>
      </c>
      <c r="H144" s="57">
        <v>10</v>
      </c>
      <c r="I144" s="57">
        <v>10</v>
      </c>
      <c r="J144" s="57"/>
      <c r="K144" s="57"/>
      <c r="L144" s="57"/>
      <c r="M144" s="52">
        <v>45109</v>
      </c>
      <c r="N144" s="52">
        <v>45171</v>
      </c>
      <c r="O144" s="57" t="s">
        <v>420</v>
      </c>
      <c r="P144" s="20"/>
      <c r="Q144" s="20"/>
      <c r="R144" s="20"/>
      <c r="S144" s="57"/>
      <c r="T144" s="20"/>
      <c r="U144" s="22"/>
      <c r="V144" s="20"/>
      <c r="W144" s="57">
        <v>55</v>
      </c>
      <c r="X144" s="57">
        <v>198</v>
      </c>
      <c r="Y144" s="20"/>
    </row>
    <row r="145" s="5" customFormat="1" ht="43" customHeight="1" spans="1:25">
      <c r="A145" s="60"/>
      <c r="B145" s="36" t="s">
        <v>421</v>
      </c>
      <c r="C145" s="24" t="s">
        <v>39</v>
      </c>
      <c r="D145" s="61" t="s">
        <v>422</v>
      </c>
      <c r="E145" s="73" t="s">
        <v>81</v>
      </c>
      <c r="F145" s="28" t="s">
        <v>63</v>
      </c>
      <c r="G145" s="73" t="s">
        <v>423</v>
      </c>
      <c r="H145" s="57">
        <v>25</v>
      </c>
      <c r="I145" s="57">
        <v>25</v>
      </c>
      <c r="J145" s="57"/>
      <c r="K145" s="57"/>
      <c r="L145" s="57"/>
      <c r="M145" s="52">
        <v>45109</v>
      </c>
      <c r="N145" s="52">
        <v>45171</v>
      </c>
      <c r="O145" s="57" t="s">
        <v>424</v>
      </c>
      <c r="P145" s="20"/>
      <c r="Q145" s="20"/>
      <c r="R145" s="20"/>
      <c r="S145" s="57">
        <v>3</v>
      </c>
      <c r="T145" s="20"/>
      <c r="U145" s="22"/>
      <c r="V145" s="20"/>
      <c r="W145" s="57">
        <v>128</v>
      </c>
      <c r="X145" s="57">
        <v>452</v>
      </c>
      <c r="Y145" s="20"/>
    </row>
    <row r="146" s="5" customFormat="1" ht="42" customHeight="1" spans="1:25">
      <c r="A146" s="60"/>
      <c r="B146" s="36" t="s">
        <v>425</v>
      </c>
      <c r="C146" s="24" t="s">
        <v>39</v>
      </c>
      <c r="D146" s="61" t="s">
        <v>426</v>
      </c>
      <c r="E146" s="73" t="s">
        <v>48</v>
      </c>
      <c r="F146" s="28" t="s">
        <v>63</v>
      </c>
      <c r="G146" s="73" t="s">
        <v>427</v>
      </c>
      <c r="H146" s="57">
        <v>5</v>
      </c>
      <c r="I146" s="57">
        <v>5</v>
      </c>
      <c r="J146" s="57"/>
      <c r="K146" s="57"/>
      <c r="L146" s="57"/>
      <c r="M146" s="52">
        <v>45109</v>
      </c>
      <c r="N146" s="52">
        <v>45171</v>
      </c>
      <c r="O146" s="57" t="s">
        <v>428</v>
      </c>
      <c r="P146" s="20"/>
      <c r="Q146" s="20"/>
      <c r="R146" s="20"/>
      <c r="S146" s="57"/>
      <c r="T146" s="20"/>
      <c r="U146" s="22"/>
      <c r="V146" s="20"/>
      <c r="W146" s="57">
        <v>17</v>
      </c>
      <c r="X146" s="57">
        <v>64</v>
      </c>
      <c r="Y146" s="20"/>
    </row>
    <row r="147" s="5" customFormat="1" ht="52" customHeight="1" spans="1:25">
      <c r="A147" s="60"/>
      <c r="B147" s="36" t="s">
        <v>429</v>
      </c>
      <c r="C147" s="24" t="s">
        <v>39</v>
      </c>
      <c r="D147" s="61" t="s">
        <v>369</v>
      </c>
      <c r="E147" s="73" t="s">
        <v>98</v>
      </c>
      <c r="F147" s="28" t="s">
        <v>63</v>
      </c>
      <c r="G147" s="73" t="s">
        <v>430</v>
      </c>
      <c r="H147" s="57">
        <v>10</v>
      </c>
      <c r="I147" s="57">
        <v>10</v>
      </c>
      <c r="J147" s="57"/>
      <c r="K147" s="57"/>
      <c r="L147" s="57"/>
      <c r="M147" s="52">
        <v>45109</v>
      </c>
      <c r="N147" s="52">
        <v>45171</v>
      </c>
      <c r="O147" s="57" t="s">
        <v>431</v>
      </c>
      <c r="P147" s="20"/>
      <c r="Q147" s="20"/>
      <c r="R147" s="20"/>
      <c r="S147" s="57">
        <v>1</v>
      </c>
      <c r="T147" s="20"/>
      <c r="U147" s="22"/>
      <c r="V147" s="20"/>
      <c r="W147" s="57">
        <v>35</v>
      </c>
      <c r="X147" s="57">
        <v>128</v>
      </c>
      <c r="Y147" s="20"/>
    </row>
    <row r="148" s="5" customFormat="1" ht="40" customHeight="1" spans="1:25">
      <c r="A148" s="60"/>
      <c r="B148" s="36" t="s">
        <v>432</v>
      </c>
      <c r="C148" s="24" t="s">
        <v>39</v>
      </c>
      <c r="D148" s="84" t="s">
        <v>433</v>
      </c>
      <c r="E148" s="73" t="s">
        <v>94</v>
      </c>
      <c r="F148" s="28" t="s">
        <v>63</v>
      </c>
      <c r="G148" s="85" t="s">
        <v>434</v>
      </c>
      <c r="H148" s="57">
        <v>15</v>
      </c>
      <c r="I148" s="57">
        <v>15</v>
      </c>
      <c r="J148" s="57"/>
      <c r="K148" s="57"/>
      <c r="L148" s="57"/>
      <c r="M148" s="52">
        <v>45109</v>
      </c>
      <c r="N148" s="52">
        <v>45171</v>
      </c>
      <c r="O148" s="57" t="s">
        <v>435</v>
      </c>
      <c r="P148" s="20"/>
      <c r="Q148" s="20"/>
      <c r="R148" s="20"/>
      <c r="S148" s="57">
        <v>1</v>
      </c>
      <c r="T148" s="20"/>
      <c r="U148" s="22"/>
      <c r="V148" s="20"/>
      <c r="W148" s="57">
        <v>26</v>
      </c>
      <c r="X148" s="57">
        <v>95</v>
      </c>
      <c r="Y148" s="20"/>
    </row>
    <row r="149" s="5" customFormat="1" ht="38" customHeight="1" spans="1:25">
      <c r="A149" s="60"/>
      <c r="B149" s="36" t="s">
        <v>436</v>
      </c>
      <c r="C149" s="24" t="s">
        <v>39</v>
      </c>
      <c r="D149" s="61" t="s">
        <v>437</v>
      </c>
      <c r="E149" s="73" t="s">
        <v>102</v>
      </c>
      <c r="F149" s="28" t="s">
        <v>63</v>
      </c>
      <c r="G149" s="73" t="s">
        <v>438</v>
      </c>
      <c r="H149" s="57">
        <v>2.5</v>
      </c>
      <c r="I149" s="57">
        <v>2.5</v>
      </c>
      <c r="J149" s="57"/>
      <c r="K149" s="57"/>
      <c r="L149" s="57"/>
      <c r="M149" s="52">
        <v>45109</v>
      </c>
      <c r="N149" s="52">
        <v>45171</v>
      </c>
      <c r="O149" s="57" t="s">
        <v>439</v>
      </c>
      <c r="P149" s="20"/>
      <c r="Q149" s="20"/>
      <c r="R149" s="20"/>
      <c r="S149" s="57">
        <v>1</v>
      </c>
      <c r="T149" s="20"/>
      <c r="U149" s="22"/>
      <c r="V149" s="20"/>
      <c r="W149" s="57">
        <v>24</v>
      </c>
      <c r="X149" s="57">
        <v>88</v>
      </c>
      <c r="Y149" s="20"/>
    </row>
    <row r="150" s="5" customFormat="1" ht="52" customHeight="1" spans="1:25">
      <c r="A150" s="60"/>
      <c r="B150" s="36" t="s">
        <v>440</v>
      </c>
      <c r="C150" s="24" t="s">
        <v>39</v>
      </c>
      <c r="D150" s="61" t="s">
        <v>441</v>
      </c>
      <c r="E150" s="73" t="s">
        <v>77</v>
      </c>
      <c r="F150" s="28" t="s">
        <v>63</v>
      </c>
      <c r="G150" s="73" t="s">
        <v>442</v>
      </c>
      <c r="H150" s="57">
        <v>10</v>
      </c>
      <c r="I150" s="57">
        <v>10</v>
      </c>
      <c r="J150" s="57"/>
      <c r="K150" s="57"/>
      <c r="L150" s="57"/>
      <c r="M150" s="52">
        <v>45109</v>
      </c>
      <c r="N150" s="52">
        <v>45171</v>
      </c>
      <c r="O150" s="57" t="s">
        <v>443</v>
      </c>
      <c r="P150" s="20"/>
      <c r="Q150" s="20"/>
      <c r="R150" s="20"/>
      <c r="S150" s="57">
        <v>2</v>
      </c>
      <c r="T150" s="20"/>
      <c r="U150" s="22"/>
      <c r="V150" s="20"/>
      <c r="W150" s="57">
        <v>68</v>
      </c>
      <c r="X150" s="57">
        <v>242</v>
      </c>
      <c r="Y150" s="20"/>
    </row>
    <row r="151" s="5" customFormat="1" ht="40" customHeight="1" spans="1:25">
      <c r="A151" s="60"/>
      <c r="B151" s="36" t="s">
        <v>444</v>
      </c>
      <c r="C151" s="24" t="s">
        <v>39</v>
      </c>
      <c r="D151" s="61" t="s">
        <v>358</v>
      </c>
      <c r="E151" s="73" t="s">
        <v>85</v>
      </c>
      <c r="F151" s="28" t="s">
        <v>63</v>
      </c>
      <c r="G151" s="73" t="s">
        <v>445</v>
      </c>
      <c r="H151" s="57">
        <v>2.5</v>
      </c>
      <c r="I151" s="57">
        <v>2.5</v>
      </c>
      <c r="J151" s="57"/>
      <c r="K151" s="57"/>
      <c r="L151" s="57"/>
      <c r="M151" s="52">
        <v>45109</v>
      </c>
      <c r="N151" s="52">
        <v>45171</v>
      </c>
      <c r="O151" s="57" t="s">
        <v>446</v>
      </c>
      <c r="P151" s="20"/>
      <c r="Q151" s="20"/>
      <c r="R151" s="20"/>
      <c r="S151" s="57">
        <v>1</v>
      </c>
      <c r="T151" s="20"/>
      <c r="U151" s="22"/>
      <c r="V151" s="20"/>
      <c r="W151" s="57">
        <v>45</v>
      </c>
      <c r="X151" s="57">
        <v>159</v>
      </c>
      <c r="Y151" s="20"/>
    </row>
    <row r="152" s="5" customFormat="1" ht="78" customHeight="1" spans="1:25">
      <c r="A152" s="60"/>
      <c r="B152" s="24" t="s">
        <v>447</v>
      </c>
      <c r="C152" s="24" t="s">
        <v>39</v>
      </c>
      <c r="D152" s="24" t="s">
        <v>448</v>
      </c>
      <c r="E152" s="73" t="s">
        <v>410</v>
      </c>
      <c r="F152" s="28" t="s">
        <v>63</v>
      </c>
      <c r="G152" s="24" t="s">
        <v>449</v>
      </c>
      <c r="H152" s="57">
        <v>288</v>
      </c>
      <c r="I152" s="57">
        <v>288</v>
      </c>
      <c r="J152" s="57"/>
      <c r="K152" s="57"/>
      <c r="L152" s="57"/>
      <c r="M152" s="52">
        <v>45109</v>
      </c>
      <c r="N152" s="52">
        <v>45262</v>
      </c>
      <c r="O152" s="57" t="s">
        <v>450</v>
      </c>
      <c r="P152" s="20"/>
      <c r="Q152" s="20"/>
      <c r="R152" s="20"/>
      <c r="S152" s="57"/>
      <c r="T152" s="20"/>
      <c r="U152" s="22"/>
      <c r="V152" s="20"/>
      <c r="W152" s="57">
        <v>62</v>
      </c>
      <c r="X152" s="57">
        <v>218</v>
      </c>
      <c r="Y152" s="20"/>
    </row>
    <row r="153" s="5" customFormat="1" ht="78" customHeight="1" spans="1:25">
      <c r="A153" s="60"/>
      <c r="B153" s="24" t="s">
        <v>451</v>
      </c>
      <c r="C153" s="24" t="s">
        <v>39</v>
      </c>
      <c r="D153" s="24" t="s">
        <v>452</v>
      </c>
      <c r="E153" s="73" t="s">
        <v>56</v>
      </c>
      <c r="F153" s="28" t="s">
        <v>63</v>
      </c>
      <c r="G153" s="24" t="s">
        <v>453</v>
      </c>
      <c r="H153" s="57">
        <v>30</v>
      </c>
      <c r="I153" s="57">
        <v>30</v>
      </c>
      <c r="J153" s="57"/>
      <c r="K153" s="57"/>
      <c r="L153" s="57"/>
      <c r="M153" s="52">
        <v>45202</v>
      </c>
      <c r="N153" s="52">
        <v>45262</v>
      </c>
      <c r="O153" s="87" t="s">
        <v>454</v>
      </c>
      <c r="P153" s="20">
        <v>764</v>
      </c>
      <c r="Q153" s="20">
        <v>3196</v>
      </c>
      <c r="R153" s="20"/>
      <c r="S153" s="57"/>
      <c r="T153" s="20"/>
      <c r="U153" s="22">
        <v>32</v>
      </c>
      <c r="V153" s="20">
        <v>106</v>
      </c>
      <c r="W153" s="57">
        <v>3</v>
      </c>
      <c r="X153" s="57">
        <v>7</v>
      </c>
      <c r="Y153" s="20"/>
    </row>
    <row r="154" s="5" customFormat="1" ht="78" customHeight="1" spans="1:25">
      <c r="A154" s="60"/>
      <c r="B154" s="24" t="s">
        <v>455</v>
      </c>
      <c r="C154" s="24" t="s">
        <v>39</v>
      </c>
      <c r="D154" s="24" t="s">
        <v>456</v>
      </c>
      <c r="E154" s="73" t="s">
        <v>48</v>
      </c>
      <c r="F154" s="28" t="s">
        <v>63</v>
      </c>
      <c r="G154" s="24" t="s">
        <v>457</v>
      </c>
      <c r="H154" s="57">
        <v>50</v>
      </c>
      <c r="I154" s="57">
        <v>50</v>
      </c>
      <c r="J154" s="57"/>
      <c r="K154" s="57"/>
      <c r="L154" s="57"/>
      <c r="M154" s="52">
        <v>45202</v>
      </c>
      <c r="N154" s="52">
        <v>45262</v>
      </c>
      <c r="O154" s="87" t="s">
        <v>458</v>
      </c>
      <c r="P154" s="20">
        <v>913</v>
      </c>
      <c r="Q154" s="20">
        <v>3469</v>
      </c>
      <c r="R154" s="20"/>
      <c r="S154" s="57"/>
      <c r="T154" s="20"/>
      <c r="U154" s="22">
        <v>37</v>
      </c>
      <c r="V154" s="20">
        <v>113</v>
      </c>
      <c r="W154" s="57">
        <v>5</v>
      </c>
      <c r="X154" s="57">
        <v>15</v>
      </c>
      <c r="Y154" s="20"/>
    </row>
    <row r="155" s="5" customFormat="1" ht="78" customHeight="1" spans="1:25">
      <c r="A155" s="60"/>
      <c r="B155" s="24" t="s">
        <v>459</v>
      </c>
      <c r="C155" s="24" t="s">
        <v>39</v>
      </c>
      <c r="D155" s="24" t="s">
        <v>139</v>
      </c>
      <c r="E155" s="73" t="s">
        <v>48</v>
      </c>
      <c r="F155" s="28" t="s">
        <v>63</v>
      </c>
      <c r="G155" s="24" t="s">
        <v>460</v>
      </c>
      <c r="H155" s="57">
        <v>15</v>
      </c>
      <c r="I155" s="57">
        <v>15</v>
      </c>
      <c r="J155" s="57"/>
      <c r="K155" s="57"/>
      <c r="L155" s="57"/>
      <c r="M155" s="88">
        <v>45231</v>
      </c>
      <c r="N155" s="88">
        <v>45261</v>
      </c>
      <c r="O155" s="87" t="s">
        <v>461</v>
      </c>
      <c r="P155" s="20"/>
      <c r="Q155" s="20"/>
      <c r="R155" s="20"/>
      <c r="S155" s="57"/>
      <c r="T155" s="20"/>
      <c r="U155" s="22"/>
      <c r="V155" s="20"/>
      <c r="W155" s="57"/>
      <c r="X155" s="57"/>
      <c r="Y155" s="20"/>
    </row>
    <row r="156" s="5" customFormat="1" ht="78" customHeight="1" spans="1:25">
      <c r="A156" s="60"/>
      <c r="B156" s="24" t="s">
        <v>462</v>
      </c>
      <c r="C156" s="24" t="s">
        <v>39</v>
      </c>
      <c r="D156" s="24" t="s">
        <v>463</v>
      </c>
      <c r="E156" s="73" t="s">
        <v>48</v>
      </c>
      <c r="F156" s="28" t="s">
        <v>63</v>
      </c>
      <c r="G156" s="24" t="s">
        <v>464</v>
      </c>
      <c r="H156" s="57">
        <v>51</v>
      </c>
      <c r="I156" s="57">
        <v>51</v>
      </c>
      <c r="J156" s="57"/>
      <c r="K156" s="57"/>
      <c r="L156" s="57"/>
      <c r="M156" s="88">
        <v>45231</v>
      </c>
      <c r="N156" s="88">
        <v>45261</v>
      </c>
      <c r="O156" s="87" t="s">
        <v>465</v>
      </c>
      <c r="P156" s="20"/>
      <c r="Q156" s="20"/>
      <c r="R156" s="20"/>
      <c r="S156" s="57"/>
      <c r="T156" s="20"/>
      <c r="U156" s="22"/>
      <c r="V156" s="20"/>
      <c r="W156" s="57"/>
      <c r="X156" s="57"/>
      <c r="Y156" s="20"/>
    </row>
    <row r="157" s="2" customFormat="1" ht="30" customHeight="1" spans="1:25">
      <c r="A157" s="20">
        <v>49</v>
      </c>
      <c r="B157" s="12" t="s">
        <v>466</v>
      </c>
      <c r="C157" s="16"/>
      <c r="D157" s="20"/>
      <c r="E157" s="20"/>
      <c r="F157" s="20"/>
      <c r="G157" s="21"/>
      <c r="H157" s="21">
        <f t="shared" ref="H157:L157" si="31">H158+H159+H160+H161</f>
        <v>0</v>
      </c>
      <c r="I157" s="21">
        <f t="shared" si="31"/>
        <v>0</v>
      </c>
      <c r="J157" s="21">
        <f t="shared" si="31"/>
        <v>0</v>
      </c>
      <c r="K157" s="21">
        <f t="shared" si="31"/>
        <v>0</v>
      </c>
      <c r="L157" s="21">
        <f t="shared" si="31"/>
        <v>0</v>
      </c>
      <c r="M157" s="21"/>
      <c r="N157" s="21"/>
      <c r="O157" s="21"/>
      <c r="P157" s="48"/>
      <c r="Q157" s="48"/>
      <c r="R157" s="48"/>
      <c r="S157" s="48"/>
      <c r="T157" s="48"/>
      <c r="U157" s="48"/>
      <c r="V157" s="48"/>
      <c r="W157" s="48"/>
      <c r="X157" s="48"/>
      <c r="Y157" s="20"/>
    </row>
    <row r="158" ht="42" customHeight="1" spans="1:25">
      <c r="A158" s="20">
        <v>50</v>
      </c>
      <c r="B158" s="24" t="s">
        <v>467</v>
      </c>
      <c r="C158" s="22"/>
      <c r="D158" s="20"/>
      <c r="E158" s="20"/>
      <c r="F158" s="20"/>
      <c r="G158" s="21"/>
      <c r="H158" s="21"/>
      <c r="I158" s="21"/>
      <c r="J158" s="21"/>
      <c r="K158" s="21"/>
      <c r="L158" s="21"/>
      <c r="M158" s="21"/>
      <c r="N158" s="21"/>
      <c r="O158" s="21"/>
      <c r="P158" s="48"/>
      <c r="Q158" s="48"/>
      <c r="R158" s="48"/>
      <c r="S158" s="48"/>
      <c r="T158" s="48"/>
      <c r="U158" s="48"/>
      <c r="V158" s="48"/>
      <c r="W158" s="48"/>
      <c r="X158" s="48"/>
      <c r="Y158" s="20"/>
    </row>
    <row r="159" ht="48" customHeight="1" spans="1:25">
      <c r="A159" s="20">
        <v>51</v>
      </c>
      <c r="B159" s="24" t="s">
        <v>468</v>
      </c>
      <c r="C159" s="22"/>
      <c r="D159" s="20"/>
      <c r="E159" s="20"/>
      <c r="F159" s="20"/>
      <c r="G159" s="21"/>
      <c r="H159" s="21"/>
      <c r="I159" s="21"/>
      <c r="J159" s="21"/>
      <c r="K159" s="21"/>
      <c r="L159" s="21"/>
      <c r="M159" s="21"/>
      <c r="N159" s="21"/>
      <c r="O159" s="21"/>
      <c r="P159" s="48"/>
      <c r="Q159" s="48"/>
      <c r="R159" s="48"/>
      <c r="S159" s="48"/>
      <c r="T159" s="48"/>
      <c r="U159" s="48"/>
      <c r="V159" s="48"/>
      <c r="W159" s="48"/>
      <c r="X159" s="48"/>
      <c r="Y159" s="20"/>
    </row>
    <row r="160" ht="30" customHeight="1" spans="1:25">
      <c r="A160" s="20">
        <v>52</v>
      </c>
      <c r="B160" s="24" t="s">
        <v>469</v>
      </c>
      <c r="C160" s="22"/>
      <c r="D160" s="20"/>
      <c r="E160" s="20"/>
      <c r="F160" s="20"/>
      <c r="G160" s="21"/>
      <c r="H160" s="21"/>
      <c r="I160" s="21"/>
      <c r="J160" s="21"/>
      <c r="K160" s="21"/>
      <c r="L160" s="21"/>
      <c r="M160" s="21"/>
      <c r="N160" s="21"/>
      <c r="O160" s="21"/>
      <c r="P160" s="48"/>
      <c r="Q160" s="48"/>
      <c r="R160" s="48"/>
      <c r="S160" s="48"/>
      <c r="T160" s="48"/>
      <c r="U160" s="48"/>
      <c r="V160" s="48"/>
      <c r="W160" s="48"/>
      <c r="X160" s="48"/>
      <c r="Y160" s="20"/>
    </row>
    <row r="161" ht="47" customHeight="1" spans="1:25">
      <c r="A161" s="20">
        <v>53</v>
      </c>
      <c r="B161" s="24" t="s">
        <v>470</v>
      </c>
      <c r="C161" s="22"/>
      <c r="D161" s="20"/>
      <c r="E161" s="20"/>
      <c r="F161" s="20"/>
      <c r="G161" s="21"/>
      <c r="H161" s="21"/>
      <c r="I161" s="21"/>
      <c r="J161" s="21"/>
      <c r="K161" s="21"/>
      <c r="L161" s="21"/>
      <c r="M161" s="21"/>
      <c r="N161" s="21"/>
      <c r="O161" s="21"/>
      <c r="P161" s="48"/>
      <c r="Q161" s="48"/>
      <c r="R161" s="48"/>
      <c r="S161" s="48"/>
      <c r="T161" s="48"/>
      <c r="U161" s="48"/>
      <c r="V161" s="21"/>
      <c r="W161" s="21"/>
      <c r="X161" s="21"/>
      <c r="Y161" s="21"/>
    </row>
    <row r="162" s="2" customFormat="1" ht="30" customHeight="1" spans="1:25">
      <c r="A162" s="20">
        <v>54</v>
      </c>
      <c r="B162" s="12" t="s">
        <v>471</v>
      </c>
      <c r="C162" s="16"/>
      <c r="D162" s="20"/>
      <c r="E162" s="20"/>
      <c r="F162" s="20"/>
      <c r="G162" s="21"/>
      <c r="H162" s="21">
        <f t="shared" ref="H162:L162" si="32">H163</f>
        <v>209.36</v>
      </c>
      <c r="I162" s="21">
        <f t="shared" si="32"/>
        <v>209.36</v>
      </c>
      <c r="J162" s="21">
        <f t="shared" si="32"/>
        <v>0</v>
      </c>
      <c r="K162" s="21">
        <f t="shared" si="32"/>
        <v>0</v>
      </c>
      <c r="L162" s="21">
        <f t="shared" si="32"/>
        <v>0</v>
      </c>
      <c r="M162" s="21"/>
      <c r="N162" s="21"/>
      <c r="O162" s="21"/>
      <c r="P162" s="48">
        <f t="shared" ref="P162:T162" si="33">P163</f>
        <v>0</v>
      </c>
      <c r="Q162" s="48">
        <f t="shared" si="33"/>
        <v>0</v>
      </c>
      <c r="R162" s="48">
        <f t="shared" si="33"/>
        <v>0</v>
      </c>
      <c r="S162" s="48">
        <f t="shared" si="33"/>
        <v>20</v>
      </c>
      <c r="T162" s="48">
        <f t="shared" si="33"/>
        <v>0</v>
      </c>
      <c r="U162" s="48"/>
      <c r="V162" s="21"/>
      <c r="W162" s="48">
        <f>W163</f>
        <v>2857</v>
      </c>
      <c r="X162" s="48">
        <f>X163</f>
        <v>11430</v>
      </c>
      <c r="Y162" s="21"/>
    </row>
    <row r="163" ht="46" customHeight="1" spans="1:25">
      <c r="A163" s="20">
        <v>55</v>
      </c>
      <c r="B163" s="24" t="s">
        <v>472</v>
      </c>
      <c r="C163" s="22"/>
      <c r="D163" s="20"/>
      <c r="E163" s="20"/>
      <c r="F163" s="20"/>
      <c r="G163" s="21"/>
      <c r="H163" s="21">
        <f t="shared" ref="H163:L163" si="34">SUM(H164:H166)</f>
        <v>209.36</v>
      </c>
      <c r="I163" s="21">
        <f t="shared" si="34"/>
        <v>209.36</v>
      </c>
      <c r="J163" s="21">
        <f t="shared" si="34"/>
        <v>0</v>
      </c>
      <c r="K163" s="21">
        <f t="shared" si="34"/>
        <v>0</v>
      </c>
      <c r="L163" s="21">
        <f t="shared" si="34"/>
        <v>0</v>
      </c>
      <c r="M163" s="21"/>
      <c r="N163" s="21"/>
      <c r="O163" s="21"/>
      <c r="P163" s="21">
        <f t="shared" ref="P163:X163" si="35">SUM(P164:P166)</f>
        <v>0</v>
      </c>
      <c r="Q163" s="21">
        <f t="shared" si="35"/>
        <v>0</v>
      </c>
      <c r="R163" s="21">
        <f t="shared" si="35"/>
        <v>0</v>
      </c>
      <c r="S163" s="21">
        <f t="shared" si="35"/>
        <v>20</v>
      </c>
      <c r="T163" s="21">
        <f t="shared" si="35"/>
        <v>0</v>
      </c>
      <c r="U163" s="21">
        <f t="shared" si="35"/>
        <v>0</v>
      </c>
      <c r="V163" s="21">
        <f t="shared" si="35"/>
        <v>0</v>
      </c>
      <c r="W163" s="48">
        <f t="shared" si="35"/>
        <v>2857</v>
      </c>
      <c r="X163" s="48">
        <f t="shared" si="35"/>
        <v>11430</v>
      </c>
      <c r="Y163" s="21"/>
    </row>
    <row r="164" s="6" customFormat="1" ht="46" customHeight="1" spans="1:26">
      <c r="A164" s="20"/>
      <c r="B164" s="84" t="s">
        <v>473</v>
      </c>
      <c r="C164" s="66" t="s">
        <v>39</v>
      </c>
      <c r="D164" s="85" t="s">
        <v>40</v>
      </c>
      <c r="E164" s="66" t="s">
        <v>474</v>
      </c>
      <c r="F164" s="66" t="s">
        <v>475</v>
      </c>
      <c r="G164" s="86" t="s">
        <v>476</v>
      </c>
      <c r="H164" s="67">
        <v>8</v>
      </c>
      <c r="I164" s="67">
        <v>8</v>
      </c>
      <c r="J164" s="21"/>
      <c r="K164" s="21"/>
      <c r="L164" s="21"/>
      <c r="M164" s="21"/>
      <c r="N164" s="21"/>
      <c r="O164" s="21"/>
      <c r="P164" s="21"/>
      <c r="Q164" s="21"/>
      <c r="R164" s="21"/>
      <c r="S164" s="21"/>
      <c r="T164" s="21"/>
      <c r="U164" s="21"/>
      <c r="V164" s="21"/>
      <c r="W164" s="48"/>
      <c r="X164" s="48"/>
      <c r="Y164" s="21"/>
      <c r="Z164" s="2"/>
    </row>
    <row r="165" s="6" customFormat="1" ht="46" customHeight="1" spans="1:26">
      <c r="A165" s="20"/>
      <c r="B165" s="84" t="s">
        <v>477</v>
      </c>
      <c r="C165" s="66" t="s">
        <v>39</v>
      </c>
      <c r="D165" s="85" t="s">
        <v>40</v>
      </c>
      <c r="E165" s="66" t="s">
        <v>475</v>
      </c>
      <c r="F165" s="66" t="s">
        <v>475</v>
      </c>
      <c r="G165" s="86" t="s">
        <v>478</v>
      </c>
      <c r="H165" s="67">
        <v>1.36</v>
      </c>
      <c r="I165" s="67">
        <v>1.36</v>
      </c>
      <c r="J165" s="21"/>
      <c r="K165" s="21"/>
      <c r="L165" s="21"/>
      <c r="M165" s="21"/>
      <c r="N165" s="21"/>
      <c r="O165" s="21"/>
      <c r="P165" s="21"/>
      <c r="Q165" s="21"/>
      <c r="R165" s="21"/>
      <c r="S165" s="21"/>
      <c r="T165" s="21"/>
      <c r="U165" s="21"/>
      <c r="V165" s="21"/>
      <c r="W165" s="48">
        <v>1</v>
      </c>
      <c r="X165" s="48">
        <v>8</v>
      </c>
      <c r="Y165" s="21"/>
      <c r="Z165" s="2"/>
    </row>
    <row r="166" s="5" customFormat="1" ht="83" customHeight="1" spans="1:25">
      <c r="A166" s="60"/>
      <c r="B166" s="61" t="s">
        <v>479</v>
      </c>
      <c r="C166" s="66" t="s">
        <v>39</v>
      </c>
      <c r="D166" s="63" t="s">
        <v>233</v>
      </c>
      <c r="E166" s="77" t="s">
        <v>480</v>
      </c>
      <c r="F166" s="24" t="s">
        <v>63</v>
      </c>
      <c r="G166" s="73" t="s">
        <v>481</v>
      </c>
      <c r="H166" s="57">
        <v>200</v>
      </c>
      <c r="I166" s="57">
        <v>200</v>
      </c>
      <c r="J166" s="57"/>
      <c r="K166" s="57"/>
      <c r="L166" s="57"/>
      <c r="M166" s="52">
        <v>44959</v>
      </c>
      <c r="N166" s="52">
        <v>45201</v>
      </c>
      <c r="O166" s="87" t="s">
        <v>482</v>
      </c>
      <c r="P166" s="20"/>
      <c r="Q166" s="20"/>
      <c r="R166" s="20"/>
      <c r="S166" s="57">
        <v>20</v>
      </c>
      <c r="T166" s="20"/>
      <c r="U166" s="22"/>
      <c r="V166" s="20"/>
      <c r="W166" s="57">
        <v>2856</v>
      </c>
      <c r="X166" s="57">
        <v>11422</v>
      </c>
      <c r="Y166" s="20"/>
    </row>
  </sheetData>
  <mergeCells count="16">
    <mergeCell ref="A1:Y1"/>
    <mergeCell ref="O2:Q2"/>
    <mergeCell ref="I3:L3"/>
    <mergeCell ref="M3:N3"/>
    <mergeCell ref="P3:Q3"/>
    <mergeCell ref="R3:X3"/>
    <mergeCell ref="A3:A4"/>
    <mergeCell ref="B3:B4"/>
    <mergeCell ref="C3:C4"/>
    <mergeCell ref="D3:D4"/>
    <mergeCell ref="E3:E4"/>
    <mergeCell ref="F3:F4"/>
    <mergeCell ref="G3:G4"/>
    <mergeCell ref="H3:H4"/>
    <mergeCell ref="O3:O4"/>
    <mergeCell ref="Y3:Y4"/>
  </mergeCells>
  <dataValidations count="1">
    <dataValidation allowBlank="1" showInputMessage="1" showErrorMessage="1" sqref="C103 C152 C153 C154 C69:C70 C92:C98 C99:C102 C119:C121 C122:C151"/>
  </dataValidations>
  <printOptions horizontalCentered="1" verticalCentered="1"/>
  <pageMargins left="0" right="0" top="0.393055555555556" bottom="0.472222222222222" header="0.10625" footer="0.10625"/>
  <pageSetup paperSize="8" scale="56" fitToHeight="0" orientation="landscape" horizontalDpi="600"/>
  <headerFooter>
    <oddFooter>&amp;C第 &amp;P 页，共 &amp;N 页</oddFooter>
  </headerFooter>
  <colBreaks count="1" manualBreakCount="1">
    <brk id="14" max="1048575" man="1"/>
  </colBreaks>
  <drawing r:id="rId1"/>
</worksheet>
</file>

<file path=docProps/app.xml><?xml version="1.0" encoding="utf-8"?>
<Properties xmlns="http://schemas.openxmlformats.org/officeDocument/2006/extended-properties" xmlns:vt="http://schemas.openxmlformats.org/officeDocument/2006/docPropsVTypes">
  <Company>楚雄州姚安县党政机关单位</Company>
  <Application>WPS 表格</Application>
  <HeadingPairs>
    <vt:vector size="2" baseType="variant">
      <vt:variant>
        <vt:lpstr>工作表</vt:lpstr>
      </vt:variant>
      <vt:variant>
        <vt:i4>1</vt:i4>
      </vt:variant>
    </vt:vector>
  </HeadingPairs>
  <TitlesOfParts>
    <vt:vector size="1" baseType="lpstr">
      <vt:lpstr>2023年乡村振兴支撑项目谋划汇总表上报改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周灵</cp:lastModifiedBy>
  <dcterms:created xsi:type="dcterms:W3CDTF">2023-10-30T02:05:00Z</dcterms:created>
  <dcterms:modified xsi:type="dcterms:W3CDTF">2023-11-24T09:24:07Z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FE6D8C4AEA7F4AFA994BA1BC5A64D923</vt:lpwstr>
  </property>
  <property fmtid="{D5CDD505-2E9C-101B-9397-08002B2CF9AE}" pid="3" name="KSOProductBuildVer">
    <vt:lpwstr>2052-12.1.0.15933</vt:lpwstr>
  </property>
</Properties>
</file>