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资金分配" sheetId="1" r:id="rId1"/>
  </sheets>
  <definedNames>
    <definedName name="_xlnm.Print_Titles" localSheetId="0">资金分配!$1:$4</definedName>
  </definedNames>
  <calcPr calcId="144525" fullCalcOnLoad="1"/>
</workbook>
</file>

<file path=xl/sharedStrings.xml><?xml version="1.0" encoding="utf-8"?>
<sst xmlns="http://schemas.openxmlformats.org/spreadsheetml/2006/main" count="101">
  <si>
    <t xml:space="preserve">2018年第二批农村义务教育学生营养改善计划国家试点中央资金预算表  </t>
  </si>
  <si>
    <t>序号</t>
  </si>
  <si>
    <t>名称</t>
  </si>
  <si>
    <t>补助学生数</t>
  </si>
  <si>
    <t>预算资金合计</t>
  </si>
  <si>
    <r>
      <t>姚安财教【</t>
    </r>
    <r>
      <rPr>
        <sz val="12"/>
        <rFont val="宋体"/>
        <charset val="134"/>
      </rPr>
      <t>2018】9号下达</t>
    </r>
  </si>
  <si>
    <t>本次下达</t>
  </si>
  <si>
    <t>合计</t>
  </si>
  <si>
    <t>小学</t>
  </si>
  <si>
    <t xml:space="preserve">初中
</t>
  </si>
  <si>
    <t>姚安县合计</t>
  </si>
  <si>
    <t>姚安一中</t>
  </si>
  <si>
    <t>姚安县大成中学</t>
  </si>
  <si>
    <t>思源实验学校</t>
  </si>
  <si>
    <t>栋川镇合计</t>
  </si>
  <si>
    <t>姚安县仁和中学</t>
  </si>
  <si>
    <t>姚安县大龙口中学</t>
  </si>
  <si>
    <t>姚安县龙岗中学</t>
  </si>
  <si>
    <t>姚安县徐官坝小学</t>
  </si>
  <si>
    <t>姚安县马草地小学</t>
  </si>
  <si>
    <t>姚安县地角小学</t>
  </si>
  <si>
    <t>姚安县启明小学</t>
  </si>
  <si>
    <t>姚安县龙岗小学</t>
  </si>
  <si>
    <t>姚安县竹园小学</t>
  </si>
  <si>
    <t>姚安县大龙口小学</t>
  </si>
  <si>
    <t>姚安县海埂屯小学</t>
  </si>
  <si>
    <t>姚安县包粮屯学校</t>
  </si>
  <si>
    <t>姚安县郭家凹小学</t>
  </si>
  <si>
    <t xml:space="preserve">姚安县白家屯小学 </t>
  </si>
  <si>
    <t>姚安县海子心小学</t>
  </si>
  <si>
    <t>姚安县白龙寺小学</t>
  </si>
  <si>
    <t>姚安县仁和小学</t>
  </si>
  <si>
    <t>姚安县右所冲小学</t>
  </si>
  <si>
    <t>姚安县蛉丰小学</t>
  </si>
  <si>
    <t>姚安县清河小学</t>
  </si>
  <si>
    <t>姚安县长寿小学</t>
  </si>
  <si>
    <t>光禄镇合计</t>
  </si>
  <si>
    <t>姚安县光禄中学</t>
  </si>
  <si>
    <t>姚安县光禄小学</t>
  </si>
  <si>
    <t>姚安县小邑小学</t>
  </si>
  <si>
    <t>姚安县旧城小学</t>
  </si>
  <si>
    <t>姚安县福光小学</t>
  </si>
  <si>
    <t>姚安县班刘小学</t>
  </si>
  <si>
    <t>姚安县后营小学</t>
  </si>
  <si>
    <t>姚安县江尾小学</t>
  </si>
  <si>
    <t>姚安县吴海小学</t>
  </si>
  <si>
    <t>姚安县新庄小学</t>
  </si>
  <si>
    <t>姚安县梯子小学</t>
  </si>
  <si>
    <t>姚安县草海小学</t>
  </si>
  <si>
    <t>弥兴镇合计</t>
  </si>
  <si>
    <t>姚安县弥兴中学</t>
  </si>
  <si>
    <t>姚安县弥兴小学</t>
  </si>
  <si>
    <t>姚安县官庄小学</t>
  </si>
  <si>
    <t>姚安县上屯小学</t>
  </si>
  <si>
    <t>姚安县大村小学</t>
  </si>
  <si>
    <t>姚安县朱街小学</t>
  </si>
  <si>
    <t>姚安县红梅小学</t>
  </si>
  <si>
    <t>姚安县大苴小学</t>
  </si>
  <si>
    <t>姚安县小苴小学</t>
  </si>
  <si>
    <t>大河口乡合计</t>
  </si>
  <si>
    <t>姚安县大河口小学</t>
  </si>
  <si>
    <t>姚安县大梨树小学</t>
  </si>
  <si>
    <t>姚安县涟水小学</t>
  </si>
  <si>
    <t>姚安县麂子小学</t>
  </si>
  <si>
    <t>姚安县大白者乐小学</t>
  </si>
  <si>
    <t>姚安县大火房小学</t>
  </si>
  <si>
    <t>官屯乡合计</t>
  </si>
  <si>
    <t>姚安县山坡小学</t>
  </si>
  <si>
    <t>姚安县官屯小学</t>
  </si>
  <si>
    <t>姚安县连厂小学</t>
  </si>
  <si>
    <t>姚安县马游小学</t>
  </si>
  <si>
    <t>姚安县葡萄小学</t>
  </si>
  <si>
    <t>姚安县三角小学</t>
  </si>
  <si>
    <t>太平镇合计</t>
  </si>
  <si>
    <t>姚安县太平小学</t>
  </si>
  <si>
    <t>姚安县陈家小学</t>
  </si>
  <si>
    <t>姚安县老街小学</t>
  </si>
  <si>
    <t>姚安县各苴小学</t>
  </si>
  <si>
    <t>姚安县白石地小学</t>
  </si>
  <si>
    <t>姚安县者乐小学</t>
  </si>
  <si>
    <t>前场镇合计</t>
  </si>
  <si>
    <t>姚安县前场中学</t>
  </si>
  <si>
    <t>姚安县前场小学</t>
  </si>
  <si>
    <t>姚安县石河小学</t>
  </si>
  <si>
    <t>姚安县盐井小学</t>
  </si>
  <si>
    <t>姚安县王朝小学</t>
  </si>
  <si>
    <t>姚安县新村小学</t>
  </si>
  <si>
    <t>姚安县小河小学</t>
  </si>
  <si>
    <t>姚安县稗子田小学</t>
  </si>
  <si>
    <t>姚安县木署小学</t>
  </si>
  <si>
    <t>姚安县新民小学</t>
  </si>
  <si>
    <t>适中乡合计</t>
  </si>
  <si>
    <t>姚安县适中小学</t>
  </si>
  <si>
    <t>姚安县三木小学</t>
  </si>
  <si>
    <t>姚安县月明小学</t>
  </si>
  <si>
    <t>姚安县菖河小学</t>
  </si>
  <si>
    <t>左门乡合计</t>
  </si>
  <si>
    <t>姚安县左门中学</t>
  </si>
  <si>
    <t>姚安县干海小学</t>
  </si>
  <si>
    <t>姚安县地索小学</t>
  </si>
  <si>
    <r>
      <t>备注：下达资金人数为2017年1</t>
    </r>
    <r>
      <rPr>
        <sz val="12"/>
        <rFont val="宋体"/>
        <charset val="134"/>
      </rPr>
      <t>2</t>
    </r>
    <r>
      <rPr>
        <sz val="12"/>
        <rFont val="宋体"/>
        <charset val="134"/>
      </rPr>
      <t>月营养改善计划实名制勾选人数及</t>
    </r>
    <r>
      <rPr>
        <sz val="12"/>
        <rFont val="宋体"/>
        <charset val="134"/>
      </rPr>
      <t>2018年1</t>
    </r>
    <r>
      <rPr>
        <sz val="12"/>
        <rFont val="宋体"/>
        <charset val="134"/>
      </rPr>
      <t>月报表人数为准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</si>
</sst>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20"/>
      <name val="方正仿宋简体"/>
      <family val="4"/>
      <charset val="134"/>
    </font>
    <font>
      <sz val="12"/>
      <color indexed="63"/>
      <name val="宋体"/>
      <charset val="134"/>
    </font>
    <font>
      <sz val="9"/>
      <color indexed="63"/>
      <name val="宋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9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" xfId="0" applyFont="1" applyBorder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8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tabSelected="1" workbookViewId="0">
      <selection activeCell="A1" sqref="A1:J1"/>
    </sheetView>
  </sheetViews>
  <sheetFormatPr defaultColWidth="9" defaultRowHeight="14.25"/>
  <cols>
    <col min="1" max="1" width="3.625" customWidth="1"/>
    <col min="2" max="2" width="17.75" customWidth="1"/>
    <col min="3" max="3" width="6.625" customWidth="1"/>
    <col min="4" max="4" width="5.875" customWidth="1"/>
    <col min="5" max="5" width="6" customWidth="1"/>
    <col min="6" max="6" width="8" customWidth="1"/>
    <col min="7" max="7" width="9.625" customWidth="1"/>
    <col min="8" max="8" width="11.25" customWidth="1"/>
  </cols>
  <sheetData>
    <row r="1" ht="59.2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25" customHeight="1" spans="1:10">
      <c r="A2" s="2" t="s">
        <v>1</v>
      </c>
      <c r="B2" s="2" t="s">
        <v>2</v>
      </c>
      <c r="C2" s="2" t="s">
        <v>3</v>
      </c>
      <c r="D2" s="2"/>
      <c r="E2" s="2"/>
      <c r="F2" s="3" t="s">
        <v>4</v>
      </c>
      <c r="G2" s="4" t="s">
        <v>5</v>
      </c>
      <c r="H2" s="5" t="s">
        <v>6</v>
      </c>
      <c r="I2" s="5"/>
      <c r="J2" s="5"/>
    </row>
    <row r="3" ht="30.75" customHeight="1" spans="1:10">
      <c r="A3" s="2"/>
      <c r="B3" s="2"/>
      <c r="C3" s="6" t="s">
        <v>7</v>
      </c>
      <c r="D3" s="7" t="s">
        <v>8</v>
      </c>
      <c r="E3" s="7" t="s">
        <v>9</v>
      </c>
      <c r="F3" s="8"/>
      <c r="G3" s="9"/>
      <c r="H3" s="10" t="s">
        <v>7</v>
      </c>
      <c r="I3" s="7" t="s">
        <v>8</v>
      </c>
      <c r="J3" s="7" t="s">
        <v>9</v>
      </c>
    </row>
    <row r="4" ht="25.5" customHeight="1" spans="1:10">
      <c r="A4" s="2"/>
      <c r="B4" s="2" t="s">
        <v>10</v>
      </c>
      <c r="C4" s="11">
        <f t="shared" ref="C4:J4" si="0">C5+C6+C7+C8+C30+C43+C53+C60+C67+C74+C85+C90</f>
        <v>13338</v>
      </c>
      <c r="D4" s="12">
        <f t="shared" si="0"/>
        <v>8223</v>
      </c>
      <c r="E4" s="12">
        <f t="shared" si="0"/>
        <v>5115</v>
      </c>
      <c r="F4" s="12">
        <f t="shared" si="0"/>
        <v>10670400</v>
      </c>
      <c r="G4" s="12">
        <f t="shared" si="0"/>
        <v>9640100</v>
      </c>
      <c r="H4" s="12">
        <f t="shared" si="0"/>
        <v>1030300</v>
      </c>
      <c r="I4" s="12">
        <f t="shared" si="0"/>
        <v>621100</v>
      </c>
      <c r="J4" s="12">
        <f t="shared" si="0"/>
        <v>409200</v>
      </c>
    </row>
    <row r="5" ht="20.25" customHeight="1" spans="1:10">
      <c r="A5" s="13">
        <v>1</v>
      </c>
      <c r="B5" s="14" t="s">
        <v>11</v>
      </c>
      <c r="C5" s="15">
        <f t="shared" ref="C5:C29" si="1">D5+E5</f>
        <v>489</v>
      </c>
      <c r="D5" s="15"/>
      <c r="E5" s="16">
        <v>489</v>
      </c>
      <c r="F5" s="15">
        <f t="shared" ref="F5:F7" si="2">C5*800</f>
        <v>391200</v>
      </c>
      <c r="G5" s="15">
        <v>353520</v>
      </c>
      <c r="H5" s="13">
        <f t="shared" ref="H5:H7" si="3">I5+J5</f>
        <v>37680</v>
      </c>
      <c r="I5" s="13"/>
      <c r="J5" s="13">
        <f t="shared" ref="J5:J11" si="4">F5-G5</f>
        <v>37680</v>
      </c>
    </row>
    <row r="6" spans="1:10">
      <c r="A6" s="13">
        <v>2</v>
      </c>
      <c r="B6" s="14" t="s">
        <v>12</v>
      </c>
      <c r="C6" s="15">
        <f t="shared" si="1"/>
        <v>1744</v>
      </c>
      <c r="D6" s="15"/>
      <c r="E6" s="16">
        <v>1744</v>
      </c>
      <c r="F6" s="15">
        <f t="shared" si="2"/>
        <v>1395200</v>
      </c>
      <c r="G6" s="15">
        <v>1254960</v>
      </c>
      <c r="H6" s="13">
        <f t="shared" si="3"/>
        <v>140240</v>
      </c>
      <c r="I6" s="13"/>
      <c r="J6" s="13">
        <f t="shared" si="4"/>
        <v>140240</v>
      </c>
    </row>
    <row r="7" spans="1:10">
      <c r="A7" s="13">
        <v>3</v>
      </c>
      <c r="B7" s="14" t="s">
        <v>13</v>
      </c>
      <c r="C7" s="15">
        <f t="shared" si="1"/>
        <v>1389</v>
      </c>
      <c r="D7" s="17">
        <v>1389</v>
      </c>
      <c r="E7" s="15"/>
      <c r="F7" s="15">
        <f t="shared" si="2"/>
        <v>1111200</v>
      </c>
      <c r="G7" s="15">
        <v>995060</v>
      </c>
      <c r="H7" s="13">
        <f t="shared" si="3"/>
        <v>116140</v>
      </c>
      <c r="I7" s="13">
        <f>F7-G7</f>
        <v>116140</v>
      </c>
      <c r="J7" s="13"/>
    </row>
    <row r="8" spans="1:10">
      <c r="A8" s="13"/>
      <c r="B8" s="18" t="s">
        <v>14</v>
      </c>
      <c r="C8" s="19">
        <f t="shared" si="1"/>
        <v>3531</v>
      </c>
      <c r="D8" s="19">
        <f t="shared" ref="D8:J8" si="5">SUM(D9:D29)</f>
        <v>2238</v>
      </c>
      <c r="E8" s="19">
        <f t="shared" si="5"/>
        <v>1293</v>
      </c>
      <c r="F8" s="19">
        <f t="shared" si="5"/>
        <v>2824800</v>
      </c>
      <c r="G8" s="19">
        <f t="shared" si="5"/>
        <v>2562480</v>
      </c>
      <c r="H8" s="19">
        <f t="shared" si="5"/>
        <v>262320</v>
      </c>
      <c r="I8" s="19">
        <f t="shared" si="5"/>
        <v>163200</v>
      </c>
      <c r="J8" s="19">
        <f t="shared" si="5"/>
        <v>99120</v>
      </c>
    </row>
    <row r="9" spans="1:10">
      <c r="A9" s="13">
        <v>4</v>
      </c>
      <c r="B9" s="14" t="s">
        <v>15</v>
      </c>
      <c r="C9" s="15">
        <f t="shared" si="1"/>
        <v>355</v>
      </c>
      <c r="D9" s="17"/>
      <c r="E9" s="17">
        <v>355</v>
      </c>
      <c r="F9" s="15">
        <f t="shared" ref="F9:F29" si="6">C9*800</f>
        <v>284000</v>
      </c>
      <c r="G9" s="15">
        <v>259200</v>
      </c>
      <c r="H9" s="13">
        <f t="shared" ref="H9:H29" si="7">I9+J9</f>
        <v>24800</v>
      </c>
      <c r="I9" s="13"/>
      <c r="J9" s="13">
        <f t="shared" si="4"/>
        <v>24800</v>
      </c>
    </row>
    <row r="10" spans="1:10">
      <c r="A10" s="13">
        <v>5</v>
      </c>
      <c r="B10" s="14" t="s">
        <v>16</v>
      </c>
      <c r="C10" s="15">
        <f t="shared" si="1"/>
        <v>602</v>
      </c>
      <c r="D10" s="17"/>
      <c r="E10" s="17">
        <v>602</v>
      </c>
      <c r="F10" s="15">
        <f t="shared" si="6"/>
        <v>481600</v>
      </c>
      <c r="G10" s="15">
        <v>432720</v>
      </c>
      <c r="H10" s="13">
        <f t="shared" si="7"/>
        <v>48880</v>
      </c>
      <c r="I10" s="13"/>
      <c r="J10" s="13">
        <f t="shared" si="4"/>
        <v>48880</v>
      </c>
    </row>
    <row r="11" spans="1:10">
      <c r="A11" s="13">
        <v>6</v>
      </c>
      <c r="B11" s="14" t="s">
        <v>17</v>
      </c>
      <c r="C11" s="15">
        <f t="shared" si="1"/>
        <v>336</v>
      </c>
      <c r="D11" s="17"/>
      <c r="E11" s="17">
        <v>336</v>
      </c>
      <c r="F11" s="15">
        <f t="shared" si="6"/>
        <v>268800</v>
      </c>
      <c r="G11" s="15">
        <v>243360</v>
      </c>
      <c r="H11" s="13">
        <f t="shared" si="7"/>
        <v>25440</v>
      </c>
      <c r="I11" s="13"/>
      <c r="J11" s="13">
        <f t="shared" si="4"/>
        <v>25440</v>
      </c>
    </row>
    <row r="12" spans="1:10">
      <c r="A12" s="13">
        <v>7</v>
      </c>
      <c r="B12" s="14" t="s">
        <v>18</v>
      </c>
      <c r="C12" s="15">
        <f t="shared" si="1"/>
        <v>158</v>
      </c>
      <c r="D12" s="17">
        <v>158</v>
      </c>
      <c r="E12" s="17"/>
      <c r="F12" s="15">
        <f t="shared" si="6"/>
        <v>126400</v>
      </c>
      <c r="G12" s="15">
        <v>116640</v>
      </c>
      <c r="H12" s="13">
        <f t="shared" si="7"/>
        <v>9760</v>
      </c>
      <c r="I12" s="13">
        <f t="shared" ref="I12:I29" si="8">F12-G12</f>
        <v>9760</v>
      </c>
      <c r="J12" s="13"/>
    </row>
    <row r="13" spans="1:10">
      <c r="A13" s="13">
        <v>8</v>
      </c>
      <c r="B13" s="14" t="s">
        <v>19</v>
      </c>
      <c r="C13" s="15">
        <f t="shared" si="1"/>
        <v>125</v>
      </c>
      <c r="D13" s="17">
        <v>125</v>
      </c>
      <c r="E13" s="17"/>
      <c r="F13" s="15">
        <f t="shared" si="6"/>
        <v>100000</v>
      </c>
      <c r="G13" s="15">
        <v>90000</v>
      </c>
      <c r="H13" s="13">
        <f t="shared" si="7"/>
        <v>10000</v>
      </c>
      <c r="I13" s="13">
        <f t="shared" si="8"/>
        <v>10000</v>
      </c>
      <c r="J13" s="13"/>
    </row>
    <row r="14" spans="1:10">
      <c r="A14" s="13">
        <v>9</v>
      </c>
      <c r="B14" s="14" t="s">
        <v>20</v>
      </c>
      <c r="C14" s="15">
        <f t="shared" si="1"/>
        <v>199</v>
      </c>
      <c r="D14" s="17">
        <v>199</v>
      </c>
      <c r="E14" s="17"/>
      <c r="F14" s="15">
        <f t="shared" si="6"/>
        <v>159200</v>
      </c>
      <c r="G14" s="15">
        <v>143280</v>
      </c>
      <c r="H14" s="13">
        <f t="shared" si="7"/>
        <v>15920</v>
      </c>
      <c r="I14" s="13">
        <f t="shared" si="8"/>
        <v>15920</v>
      </c>
      <c r="J14" s="13"/>
    </row>
    <row r="15" spans="1:10">
      <c r="A15" s="13">
        <v>10</v>
      </c>
      <c r="B15" s="14" t="s">
        <v>21</v>
      </c>
      <c r="C15" s="15">
        <f t="shared" si="1"/>
        <v>70</v>
      </c>
      <c r="D15" s="17">
        <v>70</v>
      </c>
      <c r="E15" s="17"/>
      <c r="F15" s="15">
        <f t="shared" si="6"/>
        <v>56000</v>
      </c>
      <c r="G15" s="15">
        <v>50400</v>
      </c>
      <c r="H15" s="13">
        <f t="shared" si="7"/>
        <v>5600</v>
      </c>
      <c r="I15" s="13">
        <f t="shared" si="8"/>
        <v>5600</v>
      </c>
      <c r="J15" s="13"/>
    </row>
    <row r="16" spans="1:10">
      <c r="A16" s="13">
        <v>11</v>
      </c>
      <c r="B16" s="14" t="s">
        <v>22</v>
      </c>
      <c r="C16" s="15">
        <f t="shared" si="1"/>
        <v>234</v>
      </c>
      <c r="D16" s="17">
        <v>234</v>
      </c>
      <c r="E16" s="17"/>
      <c r="F16" s="15">
        <f t="shared" si="6"/>
        <v>187200</v>
      </c>
      <c r="G16" s="15">
        <v>174960</v>
      </c>
      <c r="H16" s="13">
        <f t="shared" si="7"/>
        <v>12240</v>
      </c>
      <c r="I16" s="13">
        <f t="shared" si="8"/>
        <v>12240</v>
      </c>
      <c r="J16" s="13"/>
    </row>
    <row r="17" spans="1:10">
      <c r="A17" s="13">
        <v>12</v>
      </c>
      <c r="B17" s="14" t="s">
        <v>23</v>
      </c>
      <c r="C17" s="15">
        <f t="shared" si="1"/>
        <v>26</v>
      </c>
      <c r="D17" s="17">
        <v>26</v>
      </c>
      <c r="E17" s="17"/>
      <c r="F17" s="15">
        <f t="shared" si="6"/>
        <v>20800</v>
      </c>
      <c r="G17" s="15">
        <v>18000</v>
      </c>
      <c r="H17" s="13">
        <f t="shared" si="7"/>
        <v>2800</v>
      </c>
      <c r="I17" s="13">
        <f t="shared" si="8"/>
        <v>2800</v>
      </c>
      <c r="J17" s="13"/>
    </row>
    <row r="18" spans="1:10">
      <c r="A18" s="13">
        <v>13</v>
      </c>
      <c r="B18" s="14" t="s">
        <v>24</v>
      </c>
      <c r="C18" s="15">
        <f t="shared" si="1"/>
        <v>148</v>
      </c>
      <c r="D18" s="17">
        <v>148</v>
      </c>
      <c r="E18" s="17"/>
      <c r="F18" s="15">
        <f t="shared" si="6"/>
        <v>118400</v>
      </c>
      <c r="G18" s="15">
        <v>106560</v>
      </c>
      <c r="H18" s="13">
        <f t="shared" si="7"/>
        <v>11840</v>
      </c>
      <c r="I18" s="13">
        <f t="shared" si="8"/>
        <v>11840</v>
      </c>
      <c r="J18" s="13"/>
    </row>
    <row r="19" spans="1:10">
      <c r="A19" s="13">
        <v>14</v>
      </c>
      <c r="B19" s="14" t="s">
        <v>25</v>
      </c>
      <c r="C19" s="15">
        <f t="shared" si="1"/>
        <v>153</v>
      </c>
      <c r="D19" s="17">
        <v>153</v>
      </c>
      <c r="E19" s="17"/>
      <c r="F19" s="15">
        <f t="shared" si="6"/>
        <v>122400</v>
      </c>
      <c r="G19" s="15">
        <v>110160</v>
      </c>
      <c r="H19" s="13">
        <f t="shared" si="7"/>
        <v>12240</v>
      </c>
      <c r="I19" s="13">
        <f t="shared" si="8"/>
        <v>12240</v>
      </c>
      <c r="J19" s="13"/>
    </row>
    <row r="20" spans="1:10">
      <c r="A20" s="13">
        <v>15</v>
      </c>
      <c r="B20" s="14" t="s">
        <v>26</v>
      </c>
      <c r="C20" s="15">
        <f t="shared" si="1"/>
        <v>116</v>
      </c>
      <c r="D20" s="17">
        <v>116</v>
      </c>
      <c r="E20" s="17"/>
      <c r="F20" s="15">
        <f t="shared" si="6"/>
        <v>92800</v>
      </c>
      <c r="G20" s="15">
        <v>83520</v>
      </c>
      <c r="H20" s="13">
        <f t="shared" si="7"/>
        <v>9280</v>
      </c>
      <c r="I20" s="13">
        <f t="shared" si="8"/>
        <v>9280</v>
      </c>
      <c r="J20" s="13"/>
    </row>
    <row r="21" spans="1:10">
      <c r="A21" s="13">
        <v>16</v>
      </c>
      <c r="B21" s="14" t="s">
        <v>27</v>
      </c>
      <c r="C21" s="15">
        <f t="shared" si="1"/>
        <v>101</v>
      </c>
      <c r="D21" s="17">
        <v>101</v>
      </c>
      <c r="E21" s="17"/>
      <c r="F21" s="15">
        <f t="shared" si="6"/>
        <v>80800</v>
      </c>
      <c r="G21" s="15">
        <v>72720</v>
      </c>
      <c r="H21" s="13">
        <f t="shared" si="7"/>
        <v>8080</v>
      </c>
      <c r="I21" s="13">
        <f t="shared" si="8"/>
        <v>8080</v>
      </c>
      <c r="J21" s="13"/>
    </row>
    <row r="22" spans="1:10">
      <c r="A22" s="13">
        <v>17</v>
      </c>
      <c r="B22" s="14" t="s">
        <v>28</v>
      </c>
      <c r="C22" s="15">
        <f t="shared" si="1"/>
        <v>50</v>
      </c>
      <c r="D22" s="17">
        <v>50</v>
      </c>
      <c r="E22" s="17"/>
      <c r="F22" s="15">
        <f t="shared" si="6"/>
        <v>40000</v>
      </c>
      <c r="G22" s="15">
        <v>36000</v>
      </c>
      <c r="H22" s="13">
        <f t="shared" si="7"/>
        <v>4000</v>
      </c>
      <c r="I22" s="13">
        <f t="shared" si="8"/>
        <v>4000</v>
      </c>
      <c r="J22" s="13"/>
    </row>
    <row r="23" spans="1:10">
      <c r="A23" s="13">
        <v>18</v>
      </c>
      <c r="B23" s="14" t="s">
        <v>29</v>
      </c>
      <c r="C23" s="15">
        <f t="shared" si="1"/>
        <v>106</v>
      </c>
      <c r="D23" s="17">
        <v>106</v>
      </c>
      <c r="E23" s="17"/>
      <c r="F23" s="15">
        <f t="shared" si="6"/>
        <v>84800</v>
      </c>
      <c r="G23" s="15">
        <v>77040</v>
      </c>
      <c r="H23" s="13">
        <f t="shared" si="7"/>
        <v>7760</v>
      </c>
      <c r="I23" s="13">
        <f t="shared" si="8"/>
        <v>7760</v>
      </c>
      <c r="J23" s="13"/>
    </row>
    <row r="24" spans="1:10">
      <c r="A24" s="13">
        <v>19</v>
      </c>
      <c r="B24" s="14" t="s">
        <v>30</v>
      </c>
      <c r="C24" s="15">
        <f t="shared" si="1"/>
        <v>148</v>
      </c>
      <c r="D24" s="17">
        <v>148</v>
      </c>
      <c r="E24" s="17"/>
      <c r="F24" s="15">
        <f t="shared" si="6"/>
        <v>118400</v>
      </c>
      <c r="G24" s="15">
        <v>108720</v>
      </c>
      <c r="H24" s="13">
        <f t="shared" si="7"/>
        <v>9680</v>
      </c>
      <c r="I24" s="13">
        <f t="shared" si="8"/>
        <v>9680</v>
      </c>
      <c r="J24" s="13"/>
    </row>
    <row r="25" spans="1:10">
      <c r="A25" s="13">
        <v>20</v>
      </c>
      <c r="B25" s="14" t="s">
        <v>31</v>
      </c>
      <c r="C25" s="15">
        <f t="shared" si="1"/>
        <v>119</v>
      </c>
      <c r="D25" s="17">
        <v>119</v>
      </c>
      <c r="E25" s="17"/>
      <c r="F25" s="15">
        <f t="shared" si="6"/>
        <v>95200</v>
      </c>
      <c r="G25" s="15">
        <v>87120</v>
      </c>
      <c r="H25" s="13">
        <f t="shared" si="7"/>
        <v>8080</v>
      </c>
      <c r="I25" s="13">
        <f t="shared" si="8"/>
        <v>8080</v>
      </c>
      <c r="J25" s="13"/>
    </row>
    <row r="26" spans="1:10">
      <c r="A26" s="13">
        <v>21</v>
      </c>
      <c r="B26" s="14" t="s">
        <v>32</v>
      </c>
      <c r="C26" s="15">
        <f t="shared" si="1"/>
        <v>59</v>
      </c>
      <c r="D26" s="17">
        <v>59</v>
      </c>
      <c r="E26" s="17"/>
      <c r="F26" s="15">
        <f t="shared" si="6"/>
        <v>47200</v>
      </c>
      <c r="G26" s="15">
        <v>43920</v>
      </c>
      <c r="H26" s="13">
        <f t="shared" si="7"/>
        <v>3280</v>
      </c>
      <c r="I26" s="13">
        <f t="shared" si="8"/>
        <v>3280</v>
      </c>
      <c r="J26" s="13"/>
    </row>
    <row r="27" spans="1:10">
      <c r="A27" s="13">
        <v>22</v>
      </c>
      <c r="B27" s="14" t="s">
        <v>33</v>
      </c>
      <c r="C27" s="15">
        <f t="shared" si="1"/>
        <v>98</v>
      </c>
      <c r="D27" s="17">
        <v>98</v>
      </c>
      <c r="E27" s="17"/>
      <c r="F27" s="15">
        <f t="shared" si="6"/>
        <v>78400</v>
      </c>
      <c r="G27" s="15">
        <v>70560</v>
      </c>
      <c r="H27" s="13">
        <f t="shared" si="7"/>
        <v>7840</v>
      </c>
      <c r="I27" s="13">
        <f t="shared" si="8"/>
        <v>7840</v>
      </c>
      <c r="J27" s="13"/>
    </row>
    <row r="28" spans="1:10">
      <c r="A28" s="13">
        <v>23</v>
      </c>
      <c r="B28" s="14" t="s">
        <v>34</v>
      </c>
      <c r="C28" s="15">
        <f t="shared" si="1"/>
        <v>146</v>
      </c>
      <c r="D28" s="17">
        <v>146</v>
      </c>
      <c r="E28" s="17"/>
      <c r="F28" s="15">
        <f t="shared" si="6"/>
        <v>116800</v>
      </c>
      <c r="G28" s="15">
        <v>106560</v>
      </c>
      <c r="H28" s="13">
        <f t="shared" si="7"/>
        <v>10240</v>
      </c>
      <c r="I28" s="13">
        <f t="shared" si="8"/>
        <v>10240</v>
      </c>
      <c r="J28" s="13"/>
    </row>
    <row r="29" spans="1:10">
      <c r="A29" s="13">
        <v>24</v>
      </c>
      <c r="B29" s="14" t="s">
        <v>35</v>
      </c>
      <c r="C29" s="15">
        <f t="shared" si="1"/>
        <v>182</v>
      </c>
      <c r="D29" s="17">
        <v>182</v>
      </c>
      <c r="E29" s="17"/>
      <c r="F29" s="15">
        <f t="shared" si="6"/>
        <v>145600</v>
      </c>
      <c r="G29" s="15">
        <v>131040</v>
      </c>
      <c r="H29" s="13">
        <f t="shared" si="7"/>
        <v>14560</v>
      </c>
      <c r="I29" s="13">
        <f t="shared" si="8"/>
        <v>14560</v>
      </c>
      <c r="J29" s="13"/>
    </row>
    <row r="30" spans="1:10">
      <c r="A30" s="13"/>
      <c r="B30" s="18" t="s">
        <v>36</v>
      </c>
      <c r="C30" s="19">
        <f t="shared" ref="C30:J30" si="9">SUM(C31:C42)</f>
        <v>1756</v>
      </c>
      <c r="D30" s="19">
        <f t="shared" si="9"/>
        <v>1160</v>
      </c>
      <c r="E30" s="19">
        <f t="shared" si="9"/>
        <v>596</v>
      </c>
      <c r="F30" s="19">
        <f t="shared" si="9"/>
        <v>1404800</v>
      </c>
      <c r="G30" s="19">
        <f t="shared" si="9"/>
        <v>1267920</v>
      </c>
      <c r="H30" s="19">
        <f t="shared" si="9"/>
        <v>136880</v>
      </c>
      <c r="I30" s="19">
        <f t="shared" si="9"/>
        <v>84160</v>
      </c>
      <c r="J30" s="19">
        <f t="shared" si="9"/>
        <v>52720</v>
      </c>
    </row>
    <row r="31" spans="1:10">
      <c r="A31" s="13">
        <v>25</v>
      </c>
      <c r="B31" s="14" t="s">
        <v>37</v>
      </c>
      <c r="C31" s="15">
        <f t="shared" ref="C31:C42" si="10">D31+E31</f>
        <v>596</v>
      </c>
      <c r="D31" s="20"/>
      <c r="E31" s="20">
        <v>596</v>
      </c>
      <c r="F31" s="15">
        <f t="shared" ref="F31:F42" si="11">C31*800</f>
        <v>476800</v>
      </c>
      <c r="G31" s="15">
        <v>424080</v>
      </c>
      <c r="H31" s="13">
        <f t="shared" ref="H31:H42" si="12">I31+J31</f>
        <v>52720</v>
      </c>
      <c r="I31" s="13"/>
      <c r="J31" s="13">
        <f>F31-G31</f>
        <v>52720</v>
      </c>
    </row>
    <row r="32" spans="1:10">
      <c r="A32" s="13">
        <v>26</v>
      </c>
      <c r="B32" s="14" t="s">
        <v>38</v>
      </c>
      <c r="C32" s="15">
        <f t="shared" si="10"/>
        <v>253</v>
      </c>
      <c r="D32" s="20">
        <v>253</v>
      </c>
      <c r="E32" s="20"/>
      <c r="F32" s="15">
        <f t="shared" si="11"/>
        <v>202400</v>
      </c>
      <c r="G32" s="15">
        <v>184320</v>
      </c>
      <c r="H32" s="13">
        <f t="shared" si="12"/>
        <v>18080</v>
      </c>
      <c r="I32" s="13">
        <f t="shared" ref="I32:I42" si="13">F32-G32</f>
        <v>18080</v>
      </c>
      <c r="J32" s="13"/>
    </row>
    <row r="33" spans="1:10">
      <c r="A33" s="13">
        <v>27</v>
      </c>
      <c r="B33" s="14" t="s">
        <v>39</v>
      </c>
      <c r="C33" s="15">
        <f t="shared" si="10"/>
        <v>106</v>
      </c>
      <c r="D33" s="20">
        <v>106</v>
      </c>
      <c r="E33" s="20"/>
      <c r="F33" s="15">
        <f t="shared" si="11"/>
        <v>84800</v>
      </c>
      <c r="G33" s="15">
        <v>76320</v>
      </c>
      <c r="H33" s="13">
        <f t="shared" si="12"/>
        <v>8480</v>
      </c>
      <c r="I33" s="13">
        <f t="shared" si="13"/>
        <v>8480</v>
      </c>
      <c r="J33" s="13"/>
    </row>
    <row r="34" spans="1:10">
      <c r="A34" s="13">
        <v>28</v>
      </c>
      <c r="B34" s="14" t="s">
        <v>40</v>
      </c>
      <c r="C34" s="15">
        <f t="shared" si="10"/>
        <v>98</v>
      </c>
      <c r="D34" s="20">
        <v>98</v>
      </c>
      <c r="E34" s="20"/>
      <c r="F34" s="15">
        <f t="shared" si="11"/>
        <v>78400</v>
      </c>
      <c r="G34" s="15">
        <v>72000</v>
      </c>
      <c r="H34" s="13">
        <f t="shared" si="12"/>
        <v>6400</v>
      </c>
      <c r="I34" s="13">
        <f t="shared" si="13"/>
        <v>6400</v>
      </c>
      <c r="J34" s="13"/>
    </row>
    <row r="35" spans="1:10">
      <c r="A35" s="13">
        <v>29</v>
      </c>
      <c r="B35" s="14" t="s">
        <v>41</v>
      </c>
      <c r="C35" s="15">
        <f t="shared" si="10"/>
        <v>118</v>
      </c>
      <c r="D35" s="20">
        <v>118</v>
      </c>
      <c r="E35" s="20"/>
      <c r="F35" s="15">
        <f t="shared" si="11"/>
        <v>94400</v>
      </c>
      <c r="G35" s="15">
        <v>84240</v>
      </c>
      <c r="H35" s="13">
        <f t="shared" si="12"/>
        <v>10160</v>
      </c>
      <c r="I35" s="13">
        <f t="shared" si="13"/>
        <v>10160</v>
      </c>
      <c r="J35" s="13"/>
    </row>
    <row r="36" spans="1:10">
      <c r="A36" s="13">
        <v>30</v>
      </c>
      <c r="B36" s="14" t="s">
        <v>42</v>
      </c>
      <c r="C36" s="15">
        <f t="shared" si="10"/>
        <v>104</v>
      </c>
      <c r="D36" s="20">
        <v>104</v>
      </c>
      <c r="E36" s="20"/>
      <c r="F36" s="15">
        <f t="shared" si="11"/>
        <v>83200</v>
      </c>
      <c r="G36" s="15">
        <v>75600</v>
      </c>
      <c r="H36" s="13">
        <f t="shared" si="12"/>
        <v>7600</v>
      </c>
      <c r="I36" s="13">
        <f t="shared" si="13"/>
        <v>7600</v>
      </c>
      <c r="J36" s="13"/>
    </row>
    <row r="37" spans="1:10">
      <c r="A37" s="13">
        <v>31</v>
      </c>
      <c r="B37" s="14" t="s">
        <v>43</v>
      </c>
      <c r="C37" s="15">
        <f t="shared" si="10"/>
        <v>88</v>
      </c>
      <c r="D37" s="20">
        <v>88</v>
      </c>
      <c r="E37" s="20"/>
      <c r="F37" s="15">
        <f t="shared" si="11"/>
        <v>70400</v>
      </c>
      <c r="G37" s="15">
        <v>64080</v>
      </c>
      <c r="H37" s="13">
        <f t="shared" si="12"/>
        <v>6320</v>
      </c>
      <c r="I37" s="13">
        <f t="shared" si="13"/>
        <v>6320</v>
      </c>
      <c r="J37" s="13"/>
    </row>
    <row r="38" spans="1:10">
      <c r="A38" s="13">
        <v>32</v>
      </c>
      <c r="B38" s="14" t="s">
        <v>44</v>
      </c>
      <c r="C38" s="15">
        <f t="shared" si="10"/>
        <v>113</v>
      </c>
      <c r="D38" s="20">
        <v>113</v>
      </c>
      <c r="E38" s="20"/>
      <c r="F38" s="15">
        <f t="shared" si="11"/>
        <v>90400</v>
      </c>
      <c r="G38" s="15">
        <v>84240</v>
      </c>
      <c r="H38" s="13">
        <f t="shared" si="12"/>
        <v>6160</v>
      </c>
      <c r="I38" s="13">
        <f t="shared" si="13"/>
        <v>6160</v>
      </c>
      <c r="J38" s="13"/>
    </row>
    <row r="39" spans="1:10">
      <c r="A39" s="13">
        <v>33</v>
      </c>
      <c r="B39" s="14" t="s">
        <v>45</v>
      </c>
      <c r="C39" s="15">
        <f t="shared" si="10"/>
        <v>72</v>
      </c>
      <c r="D39" s="20">
        <v>72</v>
      </c>
      <c r="E39" s="20"/>
      <c r="F39" s="15">
        <f t="shared" si="11"/>
        <v>57600</v>
      </c>
      <c r="G39" s="15">
        <v>51840</v>
      </c>
      <c r="H39" s="13">
        <f t="shared" si="12"/>
        <v>5760</v>
      </c>
      <c r="I39" s="13">
        <f t="shared" si="13"/>
        <v>5760</v>
      </c>
      <c r="J39" s="13"/>
    </row>
    <row r="40" spans="1:10">
      <c r="A40" s="13">
        <v>34</v>
      </c>
      <c r="B40" s="14" t="s">
        <v>46</v>
      </c>
      <c r="C40" s="15">
        <f t="shared" si="10"/>
        <v>54</v>
      </c>
      <c r="D40" s="20">
        <v>54</v>
      </c>
      <c r="E40" s="20"/>
      <c r="F40" s="15">
        <f t="shared" si="11"/>
        <v>43200</v>
      </c>
      <c r="G40" s="15">
        <v>39600</v>
      </c>
      <c r="H40" s="13">
        <f t="shared" si="12"/>
        <v>3600</v>
      </c>
      <c r="I40" s="13">
        <f t="shared" si="13"/>
        <v>3600</v>
      </c>
      <c r="J40" s="13"/>
    </row>
    <row r="41" spans="1:10">
      <c r="A41" s="13">
        <v>35</v>
      </c>
      <c r="B41" s="14" t="s">
        <v>47</v>
      </c>
      <c r="C41" s="15">
        <f t="shared" si="10"/>
        <v>83</v>
      </c>
      <c r="D41" s="20">
        <v>83</v>
      </c>
      <c r="E41" s="20"/>
      <c r="F41" s="15">
        <f t="shared" si="11"/>
        <v>66400</v>
      </c>
      <c r="G41" s="15">
        <v>59760</v>
      </c>
      <c r="H41" s="13">
        <f t="shared" si="12"/>
        <v>6640</v>
      </c>
      <c r="I41" s="13">
        <f t="shared" si="13"/>
        <v>6640</v>
      </c>
      <c r="J41" s="13"/>
    </row>
    <row r="42" spans="1:10">
      <c r="A42" s="13">
        <v>36</v>
      </c>
      <c r="B42" s="14" t="s">
        <v>48</v>
      </c>
      <c r="C42" s="15">
        <f t="shared" si="10"/>
        <v>71</v>
      </c>
      <c r="D42" s="20">
        <v>71</v>
      </c>
      <c r="E42" s="20"/>
      <c r="F42" s="15">
        <f t="shared" si="11"/>
        <v>56800</v>
      </c>
      <c r="G42" s="15">
        <v>51840</v>
      </c>
      <c r="H42" s="13">
        <f t="shared" si="12"/>
        <v>4960</v>
      </c>
      <c r="I42" s="13">
        <f t="shared" si="13"/>
        <v>4960</v>
      </c>
      <c r="J42" s="13"/>
    </row>
    <row r="43" spans="1:10">
      <c r="A43" s="13"/>
      <c r="B43" s="18" t="s">
        <v>49</v>
      </c>
      <c r="C43" s="19">
        <f t="shared" ref="C43:J43" si="14">SUM(C44:C52)</f>
        <v>1326</v>
      </c>
      <c r="D43" s="19">
        <f t="shared" si="14"/>
        <v>840</v>
      </c>
      <c r="E43" s="19">
        <f t="shared" si="14"/>
        <v>486</v>
      </c>
      <c r="F43" s="19">
        <f t="shared" si="14"/>
        <v>1060800</v>
      </c>
      <c r="G43" s="19">
        <f t="shared" si="14"/>
        <v>964800</v>
      </c>
      <c r="H43" s="19">
        <f t="shared" si="14"/>
        <v>96000</v>
      </c>
      <c r="I43" s="19">
        <f t="shared" si="14"/>
        <v>56400</v>
      </c>
      <c r="J43" s="19">
        <f t="shared" si="14"/>
        <v>39600</v>
      </c>
    </row>
    <row r="44" spans="1:10">
      <c r="A44" s="13">
        <v>37</v>
      </c>
      <c r="B44" s="14" t="s">
        <v>50</v>
      </c>
      <c r="C44" s="15">
        <f t="shared" ref="C44:C52" si="15">D44+E44</f>
        <v>486</v>
      </c>
      <c r="D44" s="20"/>
      <c r="E44" s="20">
        <v>486</v>
      </c>
      <c r="F44" s="15">
        <f t="shared" ref="F44:F52" si="16">C44*800</f>
        <v>388800</v>
      </c>
      <c r="G44" s="15">
        <v>349200</v>
      </c>
      <c r="H44" s="13">
        <f t="shared" ref="H44:H52" si="17">I44+J44</f>
        <v>39600</v>
      </c>
      <c r="I44" s="13"/>
      <c r="J44" s="13">
        <f>F44-G44</f>
        <v>39600</v>
      </c>
    </row>
    <row r="45" spans="1:10">
      <c r="A45" s="13">
        <v>38</v>
      </c>
      <c r="B45" s="14" t="s">
        <v>51</v>
      </c>
      <c r="C45" s="15">
        <f t="shared" si="15"/>
        <v>130</v>
      </c>
      <c r="D45" s="20">
        <v>130</v>
      </c>
      <c r="E45" s="20"/>
      <c r="F45" s="15">
        <f t="shared" si="16"/>
        <v>104000</v>
      </c>
      <c r="G45" s="15">
        <v>95760</v>
      </c>
      <c r="H45" s="13">
        <f t="shared" si="17"/>
        <v>8240</v>
      </c>
      <c r="I45" s="13">
        <f t="shared" ref="I45:I52" si="18">F45-G45</f>
        <v>8240</v>
      </c>
      <c r="J45" s="13"/>
    </row>
    <row r="46" spans="1:10">
      <c r="A46" s="13">
        <v>39</v>
      </c>
      <c r="B46" s="14" t="s">
        <v>52</v>
      </c>
      <c r="C46" s="15">
        <f t="shared" si="15"/>
        <v>55</v>
      </c>
      <c r="D46" s="20">
        <v>55</v>
      </c>
      <c r="E46" s="20"/>
      <c r="F46" s="15">
        <f t="shared" si="16"/>
        <v>44000</v>
      </c>
      <c r="G46" s="15">
        <v>39600</v>
      </c>
      <c r="H46" s="13">
        <f t="shared" si="17"/>
        <v>4400</v>
      </c>
      <c r="I46" s="13">
        <f t="shared" si="18"/>
        <v>4400</v>
      </c>
      <c r="J46" s="13"/>
    </row>
    <row r="47" spans="1:10">
      <c r="A47" s="13">
        <v>40</v>
      </c>
      <c r="B47" s="14" t="s">
        <v>53</v>
      </c>
      <c r="C47" s="15">
        <f t="shared" si="15"/>
        <v>90</v>
      </c>
      <c r="D47" s="20">
        <v>90</v>
      </c>
      <c r="E47" s="20"/>
      <c r="F47" s="15">
        <f t="shared" si="16"/>
        <v>72000</v>
      </c>
      <c r="G47" s="15">
        <v>64800</v>
      </c>
      <c r="H47" s="13">
        <f t="shared" si="17"/>
        <v>7200</v>
      </c>
      <c r="I47" s="13">
        <f t="shared" si="18"/>
        <v>7200</v>
      </c>
      <c r="J47" s="13"/>
    </row>
    <row r="48" spans="1:10">
      <c r="A48" s="13">
        <v>41</v>
      </c>
      <c r="B48" s="14" t="s">
        <v>54</v>
      </c>
      <c r="C48" s="15">
        <f t="shared" si="15"/>
        <v>57</v>
      </c>
      <c r="D48" s="20">
        <v>57</v>
      </c>
      <c r="E48" s="20"/>
      <c r="F48" s="15">
        <f t="shared" si="16"/>
        <v>45600</v>
      </c>
      <c r="G48" s="15">
        <v>41040</v>
      </c>
      <c r="H48" s="13">
        <f t="shared" si="17"/>
        <v>4560</v>
      </c>
      <c r="I48" s="13">
        <f t="shared" si="18"/>
        <v>4560</v>
      </c>
      <c r="J48" s="13"/>
    </row>
    <row r="49" spans="1:10">
      <c r="A49" s="13">
        <v>42</v>
      </c>
      <c r="B49" s="14" t="s">
        <v>55</v>
      </c>
      <c r="C49" s="15">
        <f t="shared" si="15"/>
        <v>60</v>
      </c>
      <c r="D49" s="20">
        <v>60</v>
      </c>
      <c r="E49" s="20"/>
      <c r="F49" s="15">
        <f t="shared" si="16"/>
        <v>48000</v>
      </c>
      <c r="G49" s="15">
        <v>43920</v>
      </c>
      <c r="H49" s="13">
        <f t="shared" si="17"/>
        <v>4080</v>
      </c>
      <c r="I49" s="13">
        <f t="shared" si="18"/>
        <v>4080</v>
      </c>
      <c r="J49" s="13"/>
    </row>
    <row r="50" spans="1:10">
      <c r="A50" s="13">
        <v>43</v>
      </c>
      <c r="B50" s="14" t="s">
        <v>56</v>
      </c>
      <c r="C50" s="15">
        <f t="shared" si="15"/>
        <v>112</v>
      </c>
      <c r="D50" s="20">
        <v>112</v>
      </c>
      <c r="E50" s="20"/>
      <c r="F50" s="15">
        <f t="shared" si="16"/>
        <v>89600</v>
      </c>
      <c r="G50" s="15">
        <v>81360</v>
      </c>
      <c r="H50" s="13">
        <f t="shared" si="17"/>
        <v>8240</v>
      </c>
      <c r="I50" s="13">
        <f t="shared" si="18"/>
        <v>8240</v>
      </c>
      <c r="J50" s="13"/>
    </row>
    <row r="51" spans="1:10">
      <c r="A51" s="13">
        <v>44</v>
      </c>
      <c r="B51" s="14" t="s">
        <v>57</v>
      </c>
      <c r="C51" s="15">
        <f t="shared" si="15"/>
        <v>134</v>
      </c>
      <c r="D51" s="20">
        <v>134</v>
      </c>
      <c r="E51" s="20"/>
      <c r="F51" s="15">
        <f t="shared" si="16"/>
        <v>107200</v>
      </c>
      <c r="G51" s="15">
        <v>100080</v>
      </c>
      <c r="H51" s="13">
        <f t="shared" si="17"/>
        <v>7120</v>
      </c>
      <c r="I51" s="13">
        <f t="shared" si="18"/>
        <v>7120</v>
      </c>
      <c r="J51" s="13"/>
    </row>
    <row r="52" spans="1:10">
      <c r="A52" s="13">
        <v>45</v>
      </c>
      <c r="B52" s="14" t="s">
        <v>58</v>
      </c>
      <c r="C52" s="15">
        <f t="shared" si="15"/>
        <v>202</v>
      </c>
      <c r="D52" s="20">
        <v>202</v>
      </c>
      <c r="E52" s="20"/>
      <c r="F52" s="15">
        <f t="shared" si="16"/>
        <v>161600</v>
      </c>
      <c r="G52" s="15">
        <v>149040</v>
      </c>
      <c r="H52" s="13">
        <f t="shared" si="17"/>
        <v>12560</v>
      </c>
      <c r="I52" s="13">
        <f t="shared" si="18"/>
        <v>12560</v>
      </c>
      <c r="J52" s="13"/>
    </row>
    <row r="53" spans="1:10">
      <c r="A53" s="13"/>
      <c r="B53" s="18" t="s">
        <v>59</v>
      </c>
      <c r="C53" s="19">
        <f t="shared" ref="C53:J53" si="19">SUM(C54:C59)</f>
        <v>305</v>
      </c>
      <c r="D53" s="19">
        <f t="shared" si="19"/>
        <v>305</v>
      </c>
      <c r="E53" s="19">
        <f t="shared" si="19"/>
        <v>0</v>
      </c>
      <c r="F53" s="19">
        <f t="shared" si="19"/>
        <v>244000</v>
      </c>
      <c r="G53" s="19">
        <f t="shared" si="19"/>
        <v>220320</v>
      </c>
      <c r="H53" s="19">
        <f t="shared" si="19"/>
        <v>23680</v>
      </c>
      <c r="I53" s="19">
        <f t="shared" si="19"/>
        <v>23680</v>
      </c>
      <c r="J53" s="19">
        <f t="shared" si="19"/>
        <v>0</v>
      </c>
    </row>
    <row r="54" spans="1:10">
      <c r="A54" s="13">
        <v>46</v>
      </c>
      <c r="B54" s="21" t="s">
        <v>60</v>
      </c>
      <c r="C54" s="15">
        <f t="shared" ref="C54:C56" si="20">D54+E54</f>
        <v>112</v>
      </c>
      <c r="D54" s="20">
        <v>112</v>
      </c>
      <c r="E54" s="15"/>
      <c r="F54" s="15">
        <f t="shared" ref="F54:F59" si="21">C54*800</f>
        <v>89600</v>
      </c>
      <c r="G54" s="15">
        <v>80640</v>
      </c>
      <c r="H54" s="13">
        <f t="shared" ref="H54:H59" si="22">I54+J54</f>
        <v>8960</v>
      </c>
      <c r="I54" s="13">
        <f t="shared" ref="I54:I59" si="23">F54-G54</f>
        <v>8960</v>
      </c>
      <c r="J54" s="13"/>
    </row>
    <row r="55" spans="1:10">
      <c r="A55" s="13">
        <v>47</v>
      </c>
      <c r="B55" s="14" t="s">
        <v>61</v>
      </c>
      <c r="C55" s="15">
        <f t="shared" si="20"/>
        <v>66</v>
      </c>
      <c r="D55" s="20">
        <v>66</v>
      </c>
      <c r="E55" s="15"/>
      <c r="F55" s="15">
        <f t="shared" si="21"/>
        <v>52800</v>
      </c>
      <c r="G55" s="15">
        <v>47520</v>
      </c>
      <c r="H55" s="13">
        <f t="shared" si="22"/>
        <v>5280</v>
      </c>
      <c r="I55" s="13">
        <f t="shared" si="23"/>
        <v>5280</v>
      </c>
      <c r="J55" s="13"/>
    </row>
    <row r="56" spans="1:10">
      <c r="A56" s="13">
        <v>48</v>
      </c>
      <c r="B56" s="14" t="s">
        <v>62</v>
      </c>
      <c r="C56" s="15">
        <f t="shared" si="20"/>
        <v>45</v>
      </c>
      <c r="D56" s="20">
        <v>45</v>
      </c>
      <c r="E56" s="15"/>
      <c r="F56" s="15">
        <f t="shared" si="21"/>
        <v>36000</v>
      </c>
      <c r="G56" s="15">
        <v>32400</v>
      </c>
      <c r="H56" s="13">
        <f t="shared" si="22"/>
        <v>3600</v>
      </c>
      <c r="I56" s="13">
        <f t="shared" si="23"/>
        <v>3600</v>
      </c>
      <c r="J56" s="13"/>
    </row>
    <row r="57" spans="1:10">
      <c r="A57" s="13">
        <v>49</v>
      </c>
      <c r="B57" s="14" t="s">
        <v>63</v>
      </c>
      <c r="C57" s="15">
        <v>69</v>
      </c>
      <c r="D57" s="20">
        <v>69</v>
      </c>
      <c r="E57" s="15"/>
      <c r="F57" s="15">
        <f t="shared" si="21"/>
        <v>55200</v>
      </c>
      <c r="G57" s="15">
        <v>50400</v>
      </c>
      <c r="H57" s="13">
        <f t="shared" si="22"/>
        <v>4800</v>
      </c>
      <c r="I57" s="13">
        <f t="shared" si="23"/>
        <v>4800</v>
      </c>
      <c r="J57" s="13"/>
    </row>
    <row r="58" spans="1:10">
      <c r="A58" s="13">
        <v>50</v>
      </c>
      <c r="B58" s="14" t="s">
        <v>64</v>
      </c>
      <c r="C58" s="15">
        <f t="shared" ref="C58:C66" si="24">D58+E58</f>
        <v>6</v>
      </c>
      <c r="D58" s="20">
        <v>6</v>
      </c>
      <c r="E58" s="15"/>
      <c r="F58" s="15">
        <f t="shared" si="21"/>
        <v>4800</v>
      </c>
      <c r="G58" s="15">
        <v>4320</v>
      </c>
      <c r="H58" s="13">
        <f t="shared" si="22"/>
        <v>480</v>
      </c>
      <c r="I58" s="13">
        <f t="shared" si="23"/>
        <v>480</v>
      </c>
      <c r="J58" s="13"/>
    </row>
    <row r="59" spans="1:10">
      <c r="A59" s="13">
        <v>51</v>
      </c>
      <c r="B59" s="14" t="s">
        <v>65</v>
      </c>
      <c r="C59" s="15">
        <f t="shared" si="24"/>
        <v>7</v>
      </c>
      <c r="D59" s="20">
        <v>7</v>
      </c>
      <c r="E59" s="15"/>
      <c r="F59" s="15">
        <f t="shared" si="21"/>
        <v>5600</v>
      </c>
      <c r="G59" s="15">
        <v>5040</v>
      </c>
      <c r="H59" s="13">
        <f t="shared" si="22"/>
        <v>560</v>
      </c>
      <c r="I59" s="13">
        <f t="shared" si="23"/>
        <v>560</v>
      </c>
      <c r="J59" s="13"/>
    </row>
    <row r="60" spans="1:10">
      <c r="A60" s="13">
        <v>52</v>
      </c>
      <c r="B60" s="18" t="s">
        <v>66</v>
      </c>
      <c r="C60" s="19">
        <f t="shared" ref="C60:J60" si="25">SUM(C61:C66)</f>
        <v>710</v>
      </c>
      <c r="D60" s="19">
        <f t="shared" si="25"/>
        <v>710</v>
      </c>
      <c r="E60" s="19">
        <f t="shared" si="25"/>
        <v>0</v>
      </c>
      <c r="F60" s="19">
        <f t="shared" si="25"/>
        <v>568000</v>
      </c>
      <c r="G60" s="19">
        <f t="shared" si="25"/>
        <v>513360</v>
      </c>
      <c r="H60" s="19">
        <f t="shared" si="25"/>
        <v>54640</v>
      </c>
      <c r="I60" s="19">
        <f t="shared" si="25"/>
        <v>54640</v>
      </c>
      <c r="J60" s="19">
        <f t="shared" si="25"/>
        <v>0</v>
      </c>
    </row>
    <row r="61" spans="1:10">
      <c r="A61" s="13">
        <v>53</v>
      </c>
      <c r="B61" s="14" t="s">
        <v>67</v>
      </c>
      <c r="C61" s="15">
        <f t="shared" si="24"/>
        <v>215</v>
      </c>
      <c r="D61" s="16">
        <v>215</v>
      </c>
      <c r="E61" s="15"/>
      <c r="F61" s="15">
        <f t="shared" ref="F61:F66" si="26">C61*800</f>
        <v>172000</v>
      </c>
      <c r="G61" s="15">
        <v>155520</v>
      </c>
      <c r="H61" s="13">
        <f t="shared" ref="H61:H66" si="27">I61+J61</f>
        <v>16480</v>
      </c>
      <c r="I61" s="13">
        <f t="shared" ref="I61:I66" si="28">F61-G61</f>
        <v>16480</v>
      </c>
      <c r="J61" s="13"/>
    </row>
    <row r="62" spans="1:10">
      <c r="A62" s="13">
        <v>54</v>
      </c>
      <c r="B62" s="21" t="s">
        <v>68</v>
      </c>
      <c r="C62" s="15">
        <f t="shared" si="24"/>
        <v>95</v>
      </c>
      <c r="D62" s="16">
        <v>95</v>
      </c>
      <c r="E62" s="15"/>
      <c r="F62" s="15">
        <f t="shared" si="26"/>
        <v>76000</v>
      </c>
      <c r="G62" s="15">
        <v>68400</v>
      </c>
      <c r="H62" s="13">
        <f t="shared" si="27"/>
        <v>7600</v>
      </c>
      <c r="I62" s="13">
        <f t="shared" si="28"/>
        <v>7600</v>
      </c>
      <c r="J62" s="13"/>
    </row>
    <row r="63" spans="1:10">
      <c r="A63" s="13">
        <v>55</v>
      </c>
      <c r="B63" s="14" t="s">
        <v>69</v>
      </c>
      <c r="C63" s="15">
        <f t="shared" si="24"/>
        <v>176</v>
      </c>
      <c r="D63" s="16">
        <v>176</v>
      </c>
      <c r="E63" s="15"/>
      <c r="F63" s="15">
        <f t="shared" si="26"/>
        <v>140800</v>
      </c>
      <c r="G63" s="15">
        <v>127440</v>
      </c>
      <c r="H63" s="13">
        <f t="shared" si="27"/>
        <v>13360</v>
      </c>
      <c r="I63" s="13">
        <f t="shared" si="28"/>
        <v>13360</v>
      </c>
      <c r="J63" s="13"/>
    </row>
    <row r="64" spans="1:10">
      <c r="A64" s="13">
        <v>56</v>
      </c>
      <c r="B64" s="14" t="s">
        <v>70</v>
      </c>
      <c r="C64" s="15">
        <f t="shared" si="24"/>
        <v>152</v>
      </c>
      <c r="D64" s="16">
        <v>152</v>
      </c>
      <c r="E64" s="15"/>
      <c r="F64" s="15">
        <f t="shared" si="26"/>
        <v>121600</v>
      </c>
      <c r="G64" s="15">
        <v>110160</v>
      </c>
      <c r="H64" s="13">
        <f t="shared" si="27"/>
        <v>11440</v>
      </c>
      <c r="I64" s="13">
        <f t="shared" si="28"/>
        <v>11440</v>
      </c>
      <c r="J64" s="13"/>
    </row>
    <row r="65" spans="1:10">
      <c r="A65" s="13">
        <v>57</v>
      </c>
      <c r="B65" s="14" t="s">
        <v>71</v>
      </c>
      <c r="C65" s="15">
        <f t="shared" si="24"/>
        <v>38</v>
      </c>
      <c r="D65" s="16">
        <v>38</v>
      </c>
      <c r="E65" s="15"/>
      <c r="F65" s="15">
        <f t="shared" si="26"/>
        <v>30400</v>
      </c>
      <c r="G65" s="15">
        <v>27360</v>
      </c>
      <c r="H65" s="13">
        <f t="shared" si="27"/>
        <v>3040</v>
      </c>
      <c r="I65" s="13">
        <f t="shared" si="28"/>
        <v>3040</v>
      </c>
      <c r="J65" s="13"/>
    </row>
    <row r="66" spans="1:10">
      <c r="A66" s="13">
        <v>58</v>
      </c>
      <c r="B66" s="14" t="s">
        <v>72</v>
      </c>
      <c r="C66" s="15">
        <f t="shared" si="24"/>
        <v>34</v>
      </c>
      <c r="D66" s="16">
        <v>34</v>
      </c>
      <c r="E66" s="15"/>
      <c r="F66" s="15">
        <f t="shared" si="26"/>
        <v>27200</v>
      </c>
      <c r="G66" s="15">
        <v>24480</v>
      </c>
      <c r="H66" s="13">
        <f t="shared" si="27"/>
        <v>2720</v>
      </c>
      <c r="I66" s="13">
        <f t="shared" si="28"/>
        <v>2720</v>
      </c>
      <c r="J66" s="13"/>
    </row>
    <row r="67" spans="1:10">
      <c r="A67" s="13"/>
      <c r="B67" s="18" t="s">
        <v>73</v>
      </c>
      <c r="C67" s="19">
        <f t="shared" ref="C67:J67" si="29">SUM(C68:C73)</f>
        <v>424</v>
      </c>
      <c r="D67" s="19">
        <f t="shared" si="29"/>
        <v>424</v>
      </c>
      <c r="E67" s="19">
        <f t="shared" si="29"/>
        <v>0</v>
      </c>
      <c r="F67" s="19">
        <f t="shared" si="29"/>
        <v>339200</v>
      </c>
      <c r="G67" s="19">
        <f t="shared" si="29"/>
        <v>305280</v>
      </c>
      <c r="H67" s="19">
        <f t="shared" si="29"/>
        <v>33920</v>
      </c>
      <c r="I67" s="19">
        <f t="shared" si="29"/>
        <v>33920</v>
      </c>
      <c r="J67" s="19">
        <f t="shared" si="29"/>
        <v>0</v>
      </c>
    </row>
    <row r="68" spans="1:10">
      <c r="A68" s="13">
        <v>59</v>
      </c>
      <c r="B68" s="21" t="s">
        <v>74</v>
      </c>
      <c r="C68" s="15">
        <f t="shared" ref="C68:C73" si="30">D68+E68</f>
        <v>170</v>
      </c>
      <c r="D68" s="16">
        <v>170</v>
      </c>
      <c r="E68" s="15"/>
      <c r="F68" s="15">
        <f t="shared" ref="F68:F73" si="31">C68*800</f>
        <v>136000</v>
      </c>
      <c r="G68" s="15">
        <v>122400</v>
      </c>
      <c r="H68" s="13">
        <f t="shared" ref="H68:H73" si="32">I68+J68</f>
        <v>13600</v>
      </c>
      <c r="I68" s="13">
        <f t="shared" ref="I68:I73" si="33">F68-G68</f>
        <v>13600</v>
      </c>
      <c r="J68" s="13"/>
    </row>
    <row r="69" spans="1:10">
      <c r="A69" s="13">
        <v>60</v>
      </c>
      <c r="B69" s="14" t="s">
        <v>75</v>
      </c>
      <c r="C69" s="15">
        <f t="shared" si="30"/>
        <v>57</v>
      </c>
      <c r="D69" s="16">
        <v>57</v>
      </c>
      <c r="E69" s="15"/>
      <c r="F69" s="15">
        <f t="shared" si="31"/>
        <v>45600</v>
      </c>
      <c r="G69" s="15">
        <v>41040</v>
      </c>
      <c r="H69" s="13">
        <f t="shared" si="32"/>
        <v>4560</v>
      </c>
      <c r="I69" s="13">
        <f t="shared" si="33"/>
        <v>4560</v>
      </c>
      <c r="J69" s="13"/>
    </row>
    <row r="70" spans="1:10">
      <c r="A70" s="13">
        <v>61</v>
      </c>
      <c r="B70" s="14" t="s">
        <v>76</v>
      </c>
      <c r="C70" s="15">
        <f t="shared" si="30"/>
        <v>31</v>
      </c>
      <c r="D70" s="16">
        <v>31</v>
      </c>
      <c r="E70" s="15"/>
      <c r="F70" s="15">
        <f t="shared" si="31"/>
        <v>24800</v>
      </c>
      <c r="G70" s="15">
        <v>22320</v>
      </c>
      <c r="H70" s="13">
        <f t="shared" si="32"/>
        <v>2480</v>
      </c>
      <c r="I70" s="13">
        <f t="shared" si="33"/>
        <v>2480</v>
      </c>
      <c r="J70" s="13"/>
    </row>
    <row r="71" spans="1:10">
      <c r="A71" s="13">
        <v>62</v>
      </c>
      <c r="B71" s="14" t="s">
        <v>77</v>
      </c>
      <c r="C71" s="15">
        <f t="shared" si="30"/>
        <v>39</v>
      </c>
      <c r="D71" s="16">
        <v>39</v>
      </c>
      <c r="E71" s="15"/>
      <c r="F71" s="15">
        <f t="shared" si="31"/>
        <v>31200</v>
      </c>
      <c r="G71" s="15">
        <v>28080</v>
      </c>
      <c r="H71" s="13">
        <f t="shared" si="32"/>
        <v>3120</v>
      </c>
      <c r="I71" s="13">
        <f t="shared" si="33"/>
        <v>3120</v>
      </c>
      <c r="J71" s="13"/>
    </row>
    <row r="72" spans="1:10">
      <c r="A72" s="13">
        <v>63</v>
      </c>
      <c r="B72" s="14" t="s">
        <v>78</v>
      </c>
      <c r="C72" s="15">
        <f t="shared" si="30"/>
        <v>104</v>
      </c>
      <c r="D72" s="16">
        <v>104</v>
      </c>
      <c r="E72" s="15"/>
      <c r="F72" s="15">
        <f t="shared" si="31"/>
        <v>83200</v>
      </c>
      <c r="G72" s="15">
        <v>74880</v>
      </c>
      <c r="H72" s="13">
        <f t="shared" si="32"/>
        <v>8320</v>
      </c>
      <c r="I72" s="13">
        <f t="shared" si="33"/>
        <v>8320</v>
      </c>
      <c r="J72" s="13"/>
    </row>
    <row r="73" spans="1:10">
      <c r="A73" s="13">
        <v>64</v>
      </c>
      <c r="B73" s="14" t="s">
        <v>79</v>
      </c>
      <c r="C73" s="15">
        <f t="shared" si="30"/>
        <v>23</v>
      </c>
      <c r="D73" s="16">
        <v>23</v>
      </c>
      <c r="E73" s="15"/>
      <c r="F73" s="15">
        <f t="shared" si="31"/>
        <v>18400</v>
      </c>
      <c r="G73" s="15">
        <v>16560</v>
      </c>
      <c r="H73" s="13">
        <f t="shared" si="32"/>
        <v>1840</v>
      </c>
      <c r="I73" s="13">
        <f t="shared" si="33"/>
        <v>1840</v>
      </c>
      <c r="J73" s="13"/>
    </row>
    <row r="74" spans="1:10">
      <c r="A74" s="13"/>
      <c r="B74" s="18" t="s">
        <v>80</v>
      </c>
      <c r="C74" s="19">
        <f t="shared" ref="C74:J74" si="34">SUM(C75:C84)</f>
        <v>1267</v>
      </c>
      <c r="D74" s="19">
        <f t="shared" si="34"/>
        <v>854</v>
      </c>
      <c r="E74" s="19">
        <f t="shared" si="34"/>
        <v>413</v>
      </c>
      <c r="F74" s="19">
        <f t="shared" si="34"/>
        <v>1013600</v>
      </c>
      <c r="G74" s="19">
        <f t="shared" si="34"/>
        <v>916560</v>
      </c>
      <c r="H74" s="19">
        <f t="shared" si="34"/>
        <v>97040</v>
      </c>
      <c r="I74" s="19">
        <f t="shared" si="34"/>
        <v>65440</v>
      </c>
      <c r="J74" s="19">
        <f t="shared" si="34"/>
        <v>31600</v>
      </c>
    </row>
    <row r="75" spans="1:10">
      <c r="A75" s="13">
        <v>65</v>
      </c>
      <c r="B75" s="21" t="s">
        <v>81</v>
      </c>
      <c r="C75" s="15">
        <f t="shared" ref="C75:C84" si="35">D75+E75</f>
        <v>413</v>
      </c>
      <c r="D75" s="20"/>
      <c r="E75" s="20">
        <v>413</v>
      </c>
      <c r="F75" s="15">
        <f t="shared" ref="F75:F84" si="36">C75*800</f>
        <v>330400</v>
      </c>
      <c r="G75" s="15">
        <v>298800</v>
      </c>
      <c r="H75" s="13">
        <f t="shared" ref="H75:H84" si="37">I75+J75</f>
        <v>31600</v>
      </c>
      <c r="I75" s="13"/>
      <c r="J75" s="13">
        <f>F75-G75</f>
        <v>31600</v>
      </c>
    </row>
    <row r="76" spans="1:10">
      <c r="A76" s="13">
        <v>66</v>
      </c>
      <c r="B76" s="14" t="s">
        <v>82</v>
      </c>
      <c r="C76" s="15">
        <f t="shared" si="35"/>
        <v>256</v>
      </c>
      <c r="D76" s="20">
        <v>256</v>
      </c>
      <c r="E76" s="20"/>
      <c r="F76" s="15">
        <f t="shared" si="36"/>
        <v>204800</v>
      </c>
      <c r="G76" s="15">
        <v>184320</v>
      </c>
      <c r="H76" s="13">
        <f t="shared" si="37"/>
        <v>20480</v>
      </c>
      <c r="I76" s="13">
        <f t="shared" ref="I76:I84" si="38">F76-G76</f>
        <v>20480</v>
      </c>
      <c r="J76" s="13"/>
    </row>
    <row r="77" spans="1:10">
      <c r="A77" s="13">
        <v>67</v>
      </c>
      <c r="B77" s="14" t="s">
        <v>83</v>
      </c>
      <c r="C77" s="15">
        <f t="shared" si="35"/>
        <v>77</v>
      </c>
      <c r="D77" s="20">
        <v>77</v>
      </c>
      <c r="E77" s="20"/>
      <c r="F77" s="15">
        <f t="shared" si="36"/>
        <v>61600</v>
      </c>
      <c r="G77" s="15">
        <v>56160</v>
      </c>
      <c r="H77" s="13">
        <f t="shared" si="37"/>
        <v>5440</v>
      </c>
      <c r="I77" s="13">
        <f t="shared" si="38"/>
        <v>5440</v>
      </c>
      <c r="J77" s="13"/>
    </row>
    <row r="78" spans="1:10">
      <c r="A78" s="13">
        <v>68</v>
      </c>
      <c r="B78" s="14" t="s">
        <v>84</v>
      </c>
      <c r="C78" s="15">
        <f t="shared" si="35"/>
        <v>149</v>
      </c>
      <c r="D78" s="20">
        <v>149</v>
      </c>
      <c r="E78" s="20"/>
      <c r="F78" s="15">
        <f t="shared" si="36"/>
        <v>119200</v>
      </c>
      <c r="G78" s="15">
        <v>108000</v>
      </c>
      <c r="H78" s="13">
        <f t="shared" si="37"/>
        <v>11200</v>
      </c>
      <c r="I78" s="13">
        <f t="shared" si="38"/>
        <v>11200</v>
      </c>
      <c r="J78" s="13"/>
    </row>
    <row r="79" spans="1:10">
      <c r="A79" s="13">
        <v>69</v>
      </c>
      <c r="B79" s="14" t="s">
        <v>85</v>
      </c>
      <c r="C79" s="15">
        <f t="shared" si="35"/>
        <v>11</v>
      </c>
      <c r="D79" s="20">
        <v>11</v>
      </c>
      <c r="E79" s="20"/>
      <c r="F79" s="15">
        <f t="shared" si="36"/>
        <v>8800</v>
      </c>
      <c r="G79" s="15">
        <v>7920</v>
      </c>
      <c r="H79" s="13">
        <f t="shared" si="37"/>
        <v>880</v>
      </c>
      <c r="I79" s="13">
        <f t="shared" si="38"/>
        <v>880</v>
      </c>
      <c r="J79" s="13"/>
    </row>
    <row r="80" spans="1:10">
      <c r="A80" s="13">
        <v>70</v>
      </c>
      <c r="B80" s="14" t="s">
        <v>86</v>
      </c>
      <c r="C80" s="15">
        <f t="shared" si="35"/>
        <v>84</v>
      </c>
      <c r="D80" s="20">
        <v>84</v>
      </c>
      <c r="E80" s="20"/>
      <c r="F80" s="15">
        <f t="shared" si="36"/>
        <v>67200</v>
      </c>
      <c r="G80" s="15">
        <v>60480</v>
      </c>
      <c r="H80" s="13">
        <f t="shared" si="37"/>
        <v>6720</v>
      </c>
      <c r="I80" s="13">
        <f t="shared" si="38"/>
        <v>6720</v>
      </c>
      <c r="J80" s="13"/>
    </row>
    <row r="81" spans="1:10">
      <c r="A81" s="13">
        <v>71</v>
      </c>
      <c r="B81" s="14" t="s">
        <v>87</v>
      </c>
      <c r="C81" s="15">
        <f t="shared" si="35"/>
        <v>51</v>
      </c>
      <c r="D81" s="20">
        <v>51</v>
      </c>
      <c r="E81" s="20"/>
      <c r="F81" s="15">
        <f t="shared" si="36"/>
        <v>40800</v>
      </c>
      <c r="G81" s="15">
        <v>36720</v>
      </c>
      <c r="H81" s="13">
        <f t="shared" si="37"/>
        <v>4080</v>
      </c>
      <c r="I81" s="13">
        <f t="shared" si="38"/>
        <v>4080</v>
      </c>
      <c r="J81" s="13"/>
    </row>
    <row r="82" spans="1:10">
      <c r="A82" s="13">
        <v>72</v>
      </c>
      <c r="B82" s="14" t="s">
        <v>88</v>
      </c>
      <c r="C82" s="15">
        <f t="shared" si="35"/>
        <v>43</v>
      </c>
      <c r="D82" s="20">
        <v>43</v>
      </c>
      <c r="E82" s="20"/>
      <c r="F82" s="15">
        <f t="shared" si="36"/>
        <v>34400</v>
      </c>
      <c r="G82" s="15">
        <v>30960</v>
      </c>
      <c r="H82" s="13">
        <f t="shared" si="37"/>
        <v>3440</v>
      </c>
      <c r="I82" s="13">
        <f t="shared" si="38"/>
        <v>3440</v>
      </c>
      <c r="J82" s="13"/>
    </row>
    <row r="83" spans="1:10">
      <c r="A83" s="13">
        <v>73</v>
      </c>
      <c r="B83" s="14" t="s">
        <v>89</v>
      </c>
      <c r="C83" s="15">
        <f t="shared" si="35"/>
        <v>65</v>
      </c>
      <c r="D83" s="20">
        <v>65</v>
      </c>
      <c r="E83" s="20"/>
      <c r="F83" s="15">
        <f t="shared" si="36"/>
        <v>52000</v>
      </c>
      <c r="G83" s="15">
        <v>47520</v>
      </c>
      <c r="H83" s="13">
        <f t="shared" si="37"/>
        <v>4480</v>
      </c>
      <c r="I83" s="13">
        <f t="shared" si="38"/>
        <v>4480</v>
      </c>
      <c r="J83" s="13"/>
    </row>
    <row r="84" spans="1:10">
      <c r="A84" s="13">
        <v>74</v>
      </c>
      <c r="B84" s="14" t="s">
        <v>90</v>
      </c>
      <c r="C84" s="15">
        <f t="shared" si="35"/>
        <v>118</v>
      </c>
      <c r="D84" s="20">
        <v>118</v>
      </c>
      <c r="E84" s="20"/>
      <c r="F84" s="15">
        <f t="shared" si="36"/>
        <v>94400</v>
      </c>
      <c r="G84" s="15">
        <v>85680</v>
      </c>
      <c r="H84" s="13">
        <f t="shared" si="37"/>
        <v>8720</v>
      </c>
      <c r="I84" s="13">
        <f t="shared" si="38"/>
        <v>8720</v>
      </c>
      <c r="J84" s="13"/>
    </row>
    <row r="85" spans="1:10">
      <c r="A85" s="13"/>
      <c r="B85" s="18" t="s">
        <v>91</v>
      </c>
      <c r="C85" s="19">
        <f t="shared" ref="C85:J85" si="39">SUM(C86:C89)</f>
        <v>164</v>
      </c>
      <c r="D85" s="19">
        <f t="shared" si="39"/>
        <v>164</v>
      </c>
      <c r="E85" s="19">
        <f t="shared" si="39"/>
        <v>0</v>
      </c>
      <c r="F85" s="19">
        <f t="shared" si="39"/>
        <v>131200</v>
      </c>
      <c r="G85" s="19">
        <f t="shared" si="39"/>
        <v>118800</v>
      </c>
      <c r="H85" s="19">
        <f t="shared" si="39"/>
        <v>12400</v>
      </c>
      <c r="I85" s="19">
        <f t="shared" si="39"/>
        <v>12400</v>
      </c>
      <c r="J85" s="19">
        <f t="shared" si="39"/>
        <v>0</v>
      </c>
    </row>
    <row r="86" spans="1:10">
      <c r="A86" s="13">
        <v>75</v>
      </c>
      <c r="B86" s="21" t="s">
        <v>92</v>
      </c>
      <c r="C86" s="15">
        <f t="shared" ref="C86:C89" si="40">D86+E86</f>
        <v>121</v>
      </c>
      <c r="D86" s="20">
        <v>121</v>
      </c>
      <c r="E86" s="15"/>
      <c r="F86" s="15">
        <f t="shared" ref="F86:F89" si="41">C86*800</f>
        <v>96800</v>
      </c>
      <c r="G86" s="15">
        <v>87120</v>
      </c>
      <c r="H86" s="13">
        <f t="shared" ref="H86:H89" si="42">I86+J86</f>
        <v>9680</v>
      </c>
      <c r="I86" s="13">
        <f t="shared" ref="I86:I89" si="43">F86-G86</f>
        <v>9680</v>
      </c>
      <c r="J86" s="13"/>
    </row>
    <row r="87" spans="1:10">
      <c r="A87" s="13">
        <v>76</v>
      </c>
      <c r="B87" s="14" t="s">
        <v>93</v>
      </c>
      <c r="C87" s="15">
        <f t="shared" si="40"/>
        <v>13</v>
      </c>
      <c r="D87" s="20">
        <v>13</v>
      </c>
      <c r="E87" s="15"/>
      <c r="F87" s="15">
        <f t="shared" si="41"/>
        <v>10400</v>
      </c>
      <c r="G87" s="15">
        <v>9360</v>
      </c>
      <c r="H87" s="13">
        <f t="shared" si="42"/>
        <v>1040</v>
      </c>
      <c r="I87" s="13">
        <f t="shared" si="43"/>
        <v>1040</v>
      </c>
      <c r="J87" s="13"/>
    </row>
    <row r="88" spans="1:10">
      <c r="A88" s="13">
        <v>77</v>
      </c>
      <c r="B88" s="14" t="s">
        <v>94</v>
      </c>
      <c r="C88" s="15">
        <f t="shared" si="40"/>
        <v>22</v>
      </c>
      <c r="D88" s="20">
        <v>22</v>
      </c>
      <c r="E88" s="15"/>
      <c r="F88" s="15">
        <f t="shared" si="41"/>
        <v>17600</v>
      </c>
      <c r="G88" s="15">
        <v>16560</v>
      </c>
      <c r="H88" s="13">
        <f t="shared" si="42"/>
        <v>1040</v>
      </c>
      <c r="I88" s="13">
        <f t="shared" si="43"/>
        <v>1040</v>
      </c>
      <c r="J88" s="13"/>
    </row>
    <row r="89" spans="1:10">
      <c r="A89" s="13">
        <v>78</v>
      </c>
      <c r="B89" s="14" t="s">
        <v>95</v>
      </c>
      <c r="C89" s="15">
        <f t="shared" si="40"/>
        <v>8</v>
      </c>
      <c r="D89" s="20">
        <v>8</v>
      </c>
      <c r="E89" s="15"/>
      <c r="F89" s="15">
        <f t="shared" si="41"/>
        <v>6400</v>
      </c>
      <c r="G89" s="15">
        <v>5760</v>
      </c>
      <c r="H89" s="13">
        <f t="shared" si="42"/>
        <v>640</v>
      </c>
      <c r="I89" s="13">
        <f t="shared" si="43"/>
        <v>640</v>
      </c>
      <c r="J89" s="13"/>
    </row>
    <row r="90" spans="1:10">
      <c r="A90" s="13"/>
      <c r="B90" s="18" t="s">
        <v>96</v>
      </c>
      <c r="C90" s="19">
        <f t="shared" ref="C90:J90" si="44">SUM(C91:C93)</f>
        <v>233</v>
      </c>
      <c r="D90" s="19">
        <f t="shared" si="44"/>
        <v>139</v>
      </c>
      <c r="E90" s="19">
        <f t="shared" si="44"/>
        <v>94</v>
      </c>
      <c r="F90" s="19">
        <f t="shared" si="44"/>
        <v>186400</v>
      </c>
      <c r="G90" s="19">
        <f t="shared" si="44"/>
        <v>167040</v>
      </c>
      <c r="H90" s="19">
        <f t="shared" si="44"/>
        <v>19360</v>
      </c>
      <c r="I90" s="19">
        <f t="shared" si="44"/>
        <v>11120</v>
      </c>
      <c r="J90" s="19">
        <f t="shared" si="44"/>
        <v>8240</v>
      </c>
    </row>
    <row r="91" spans="1:10">
      <c r="A91" s="13">
        <v>79</v>
      </c>
      <c r="B91" s="21" t="s">
        <v>97</v>
      </c>
      <c r="C91" s="15">
        <f t="shared" ref="C91:C93" si="45">D91+E91</f>
        <v>94</v>
      </c>
      <c r="D91" s="16"/>
      <c r="E91" s="16">
        <v>94</v>
      </c>
      <c r="F91" s="15">
        <f t="shared" ref="F91:F93" si="46">C91*800</f>
        <v>75200</v>
      </c>
      <c r="G91" s="15">
        <v>66960</v>
      </c>
      <c r="H91" s="13">
        <f t="shared" ref="H91:H93" si="47">I91+J91</f>
        <v>8240</v>
      </c>
      <c r="I91" s="13"/>
      <c r="J91" s="13">
        <f>F91-G91</f>
        <v>8240</v>
      </c>
    </row>
    <row r="92" spans="1:10">
      <c r="A92" s="13">
        <v>80</v>
      </c>
      <c r="B92" s="14" t="s">
        <v>98</v>
      </c>
      <c r="C92" s="15">
        <f t="shared" si="45"/>
        <v>91</v>
      </c>
      <c r="D92" s="20">
        <v>91</v>
      </c>
      <c r="E92" s="20"/>
      <c r="F92" s="15">
        <f t="shared" si="46"/>
        <v>72800</v>
      </c>
      <c r="G92" s="15">
        <v>65520</v>
      </c>
      <c r="H92" s="13">
        <f t="shared" si="47"/>
        <v>7280</v>
      </c>
      <c r="I92" s="13">
        <f>F92-G92</f>
        <v>7280</v>
      </c>
      <c r="J92" s="13"/>
    </row>
    <row r="93" spans="1:10">
      <c r="A93" s="13">
        <v>81</v>
      </c>
      <c r="B93" s="14" t="s">
        <v>99</v>
      </c>
      <c r="C93" s="15">
        <f t="shared" si="45"/>
        <v>48</v>
      </c>
      <c r="D93" s="20">
        <v>48</v>
      </c>
      <c r="E93" s="20"/>
      <c r="F93" s="15">
        <f t="shared" si="46"/>
        <v>38400</v>
      </c>
      <c r="G93" s="15">
        <v>34560</v>
      </c>
      <c r="H93" s="13">
        <f t="shared" si="47"/>
        <v>3840</v>
      </c>
      <c r="I93" s="13">
        <f>F93-G93</f>
        <v>3840</v>
      </c>
      <c r="J93" s="13"/>
    </row>
    <row r="94" spans="1:1">
      <c r="A94" t="s">
        <v>100</v>
      </c>
    </row>
  </sheetData>
  <mergeCells count="7">
    <mergeCell ref="A1:J1"/>
    <mergeCell ref="C2:E2"/>
    <mergeCell ref="H2:J2"/>
    <mergeCell ref="A2:A3"/>
    <mergeCell ref="B2:B3"/>
    <mergeCell ref="F2:F3"/>
    <mergeCell ref="G2:G3"/>
  </mergeCells>
  <printOptions horizontalCentered="1"/>
  <pageMargins left="0.509722222222222" right="0.509722222222222" top="0.349305555555556" bottom="0.349305555555556" header="0.309722222222222" footer="0.309722222222222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董建国</dc:creator>
  <cp:lastModifiedBy>May</cp:lastModifiedBy>
  <dcterms:created xsi:type="dcterms:W3CDTF">2019-01-31T06:49:45Z</dcterms:created>
  <dcterms:modified xsi:type="dcterms:W3CDTF">2019-01-31T06:50:06Z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