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<sst xmlns="http://schemas.openxmlformats.org/spreadsheetml/2006/main" count="26" uniqueCount="22">
  <si>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r>
      <rPr>
        <sz val="16"/>
        <rFont val="方正黑体"/>
        <family val="3"/>
      </rPr>
      <t>附件</t>
    </r>
    <r>
      <rPr>
        <sz val="16"/>
        <rFont val="Times New Roman"/>
        <family val="1"/>
      </rPr>
      <t>1</t>
    </r>
  </si>
  <si>
    <t>左门乡2022年大春生产粮食作物种植计划表</t>
  </si>
  <si>
    <t>单位：亩、吨</t>
  </si>
  <si>
    <t xml:space="preserve">  
     项目   
村委会 </t>
  </si>
  <si>
    <t>粮经作物总播种面积</t>
  </si>
  <si>
    <t>粮食作物</t>
  </si>
  <si>
    <t>新培育种粮大户</t>
  </si>
  <si>
    <t>计划面积</t>
  </si>
  <si>
    <t>计划产量</t>
  </si>
  <si>
    <t>水稻</t>
  </si>
  <si>
    <t>玉米</t>
  </si>
  <si>
    <t>杂粮</t>
  </si>
  <si>
    <t>面积</t>
  </si>
  <si>
    <t>其中：推广优质稻面积</t>
  </si>
  <si>
    <t>产量</t>
  </si>
  <si>
    <t>其中：大豆种植面积</t>
  </si>
  <si>
    <t>地索</t>
  </si>
  <si>
    <t>毕叭</t>
  </si>
  <si>
    <t>左门</t>
  </si>
  <si>
    <t>仰拉</t>
  </si>
  <si>
    <t>苤拉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</si>
  <si>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方正仿宋简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</si>
</sst>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方正黑体"/>
      <family val="3"/>
    </font>
    <font>
      <sz val="16"/>
      <name val="Times New Roman"/>
      <family val="1"/>
    </font>
    <font>
      <sz val="22"/>
      <name val="方正小标宋简体"/>
      <family val="0"/>
    </font>
    <font>
      <sz val="14"/>
      <name val="方正仿宋简体"/>
      <family val="0"/>
    </font>
    <font>
      <sz val="12"/>
      <name val="方正仿宋简体"/>
      <family val="0"/>
    </font>
    <font>
      <sz val="12"/>
      <name val="Times New Roman"/>
      <family val="1"/>
    </font>
    <font>
      <sz val="10"/>
      <name val="方正仿宋简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6"/>
      <name val="方正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2" fillId="0" borderId="10" xfId="16" applyNumberFormat="1" applyFont="1" applyBorder="1" applyAlignment="1">
      <alignment horizontal="center" vertical="center" wrapText="1"/>
      <protection/>
    </xf>
    <xf numFmtId="177" fontId="7" fillId="0" borderId="10" xfId="64" applyNumberFormat="1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Currency [0]" xfId="15"/>
    <cellStyle name="常规_5月25日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5月25日_复件 (2) 楚雄州2014年大春种植计划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S8" sqref="S8"/>
    </sheetView>
  </sheetViews>
  <sheetFormatPr defaultColWidth="9.00390625" defaultRowHeight="14.25"/>
  <cols>
    <col min="1" max="1" width="9.75390625" style="0" customWidth="1"/>
    <col min="2" max="12" width="8.625" style="0" customWidth="1"/>
    <col min="13" max="18" width="6.625" style="0" customWidth="1"/>
  </cols>
  <sheetData>
    <row r="1" spans="1:18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3" ht="29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7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0" s="1" customFormat="1" ht="27" customHeight="1">
      <c r="A5" s="5" t="s">
        <v>3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14"/>
      <c r="M5" s="15" t="s">
        <v>6</v>
      </c>
      <c r="T5" s="19"/>
    </row>
    <row r="6" spans="1:20" s="1" customFormat="1" ht="27" customHeight="1">
      <c r="A6" s="9"/>
      <c r="B6" s="6"/>
      <c r="C6" s="6" t="s">
        <v>7</v>
      </c>
      <c r="D6" s="6" t="s">
        <v>8</v>
      </c>
      <c r="E6" s="6" t="s">
        <v>9</v>
      </c>
      <c r="F6" s="6"/>
      <c r="G6" s="6"/>
      <c r="H6" s="6" t="s">
        <v>10</v>
      </c>
      <c r="I6" s="6"/>
      <c r="J6" s="7" t="s">
        <v>11</v>
      </c>
      <c r="K6" s="8"/>
      <c r="L6" s="14"/>
      <c r="M6" s="15"/>
      <c r="T6" s="19"/>
    </row>
    <row r="7" spans="1:20" s="1" customFormat="1" ht="48" customHeight="1">
      <c r="A7" s="10"/>
      <c r="B7" s="6"/>
      <c r="C7" s="6"/>
      <c r="D7" s="6"/>
      <c r="E7" s="6" t="s">
        <v>12</v>
      </c>
      <c r="F7" s="6" t="s">
        <v>13</v>
      </c>
      <c r="G7" s="6" t="s">
        <v>14</v>
      </c>
      <c r="H7" s="6" t="s">
        <v>12</v>
      </c>
      <c r="I7" s="6" t="s">
        <v>14</v>
      </c>
      <c r="J7" s="6" t="s">
        <v>12</v>
      </c>
      <c r="K7" s="6" t="s">
        <v>15</v>
      </c>
      <c r="L7" s="6" t="s">
        <v>14</v>
      </c>
      <c r="M7" s="15"/>
      <c r="T7" s="19"/>
    </row>
    <row r="8" spans="1:20" ht="27.75" customHeight="1">
      <c r="A8" s="11" t="s">
        <v>16</v>
      </c>
      <c r="B8" s="12">
        <v>2800</v>
      </c>
      <c r="C8" s="12">
        <v>2450</v>
      </c>
      <c r="D8" s="12">
        <v>1206.5</v>
      </c>
      <c r="E8" s="12">
        <v>1300</v>
      </c>
      <c r="F8" s="12">
        <v>1150</v>
      </c>
      <c r="G8" s="12">
        <v>715.0000000000001</v>
      </c>
      <c r="H8" s="12">
        <v>1000</v>
      </c>
      <c r="I8" s="12">
        <v>460</v>
      </c>
      <c r="J8" s="12">
        <v>150</v>
      </c>
      <c r="K8" s="12">
        <v>120</v>
      </c>
      <c r="L8" s="12">
        <v>31.5</v>
      </c>
      <c r="M8" s="16">
        <v>0</v>
      </c>
      <c r="T8" s="20"/>
    </row>
    <row r="9" spans="1:13" ht="27.75" customHeight="1">
      <c r="A9" s="11" t="s">
        <v>17</v>
      </c>
      <c r="B9" s="12">
        <v>2000</v>
      </c>
      <c r="C9" s="12">
        <v>1450</v>
      </c>
      <c r="D9" s="12">
        <v>658.5</v>
      </c>
      <c r="E9" s="12">
        <v>600</v>
      </c>
      <c r="F9" s="12">
        <v>450</v>
      </c>
      <c r="G9" s="12">
        <v>330</v>
      </c>
      <c r="H9" s="12">
        <v>600</v>
      </c>
      <c r="I9" s="12">
        <v>276</v>
      </c>
      <c r="J9" s="12">
        <v>250</v>
      </c>
      <c r="K9" s="12">
        <v>150</v>
      </c>
      <c r="L9" s="12">
        <v>52.5</v>
      </c>
      <c r="M9" s="17">
        <v>0</v>
      </c>
    </row>
    <row r="10" spans="1:13" ht="27.75" customHeight="1">
      <c r="A10" s="11" t="s">
        <v>18</v>
      </c>
      <c r="B10" s="12">
        <v>1900</v>
      </c>
      <c r="C10" s="12">
        <v>1100</v>
      </c>
      <c r="D10" s="12">
        <v>449</v>
      </c>
      <c r="E10" s="12">
        <v>200</v>
      </c>
      <c r="F10" s="12">
        <v>100</v>
      </c>
      <c r="G10" s="12">
        <v>110.00000000000001</v>
      </c>
      <c r="H10" s="12">
        <v>600</v>
      </c>
      <c r="I10" s="12">
        <v>276</v>
      </c>
      <c r="J10" s="12">
        <v>300</v>
      </c>
      <c r="K10" s="12">
        <v>85</v>
      </c>
      <c r="L10" s="12">
        <v>63</v>
      </c>
      <c r="M10" s="17">
        <v>0</v>
      </c>
    </row>
    <row r="11" spans="1:13" ht="27.75" customHeight="1">
      <c r="A11" s="11" t="s">
        <v>19</v>
      </c>
      <c r="B11" s="12">
        <v>1420</v>
      </c>
      <c r="C11" s="12">
        <v>720</v>
      </c>
      <c r="D11" s="12">
        <v>330.5</v>
      </c>
      <c r="E11" s="12">
        <v>270</v>
      </c>
      <c r="F11" s="12">
        <v>200</v>
      </c>
      <c r="G11" s="12">
        <v>148.5</v>
      </c>
      <c r="H11" s="12">
        <v>350</v>
      </c>
      <c r="I11" s="12">
        <v>161</v>
      </c>
      <c r="J11" s="12">
        <v>100</v>
      </c>
      <c r="K11" s="12">
        <v>75</v>
      </c>
      <c r="L11" s="12">
        <v>21</v>
      </c>
      <c r="M11" s="17">
        <v>0</v>
      </c>
    </row>
    <row r="12" spans="1:13" ht="27.75" customHeight="1">
      <c r="A12" s="11" t="s">
        <v>20</v>
      </c>
      <c r="B12" s="12">
        <v>1480</v>
      </c>
      <c r="C12" s="12">
        <v>780</v>
      </c>
      <c r="D12" s="12">
        <v>320.5</v>
      </c>
      <c r="E12" s="12">
        <v>130</v>
      </c>
      <c r="F12" s="12">
        <v>100</v>
      </c>
      <c r="G12" s="12">
        <v>71.5</v>
      </c>
      <c r="H12" s="12">
        <v>450</v>
      </c>
      <c r="I12" s="12">
        <v>207</v>
      </c>
      <c r="J12" s="12">
        <v>200</v>
      </c>
      <c r="K12" s="12">
        <v>70</v>
      </c>
      <c r="L12" s="12">
        <v>42</v>
      </c>
      <c r="M12" s="17">
        <v>0</v>
      </c>
    </row>
    <row r="13" spans="1:13" ht="27.7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7"/>
    </row>
    <row r="14" spans="1:13" ht="27.7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8"/>
    </row>
    <row r="15" spans="1:13" ht="27.75" customHeight="1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7"/>
    </row>
    <row r="16" spans="1:13" ht="27.7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7"/>
    </row>
    <row r="17" spans="1:13" ht="27.75" customHeight="1">
      <c r="A17" s="11" t="s">
        <v>21</v>
      </c>
      <c r="B17" s="12" t="e">
        <f>C17+#REF!</f>
        <v>#REF!</v>
      </c>
      <c r="C17" s="12">
        <f>E17+H17+J17</f>
        <v>6500</v>
      </c>
      <c r="D17" s="12">
        <f>G17+I17+L17</f>
        <v>2965</v>
      </c>
      <c r="E17" s="12">
        <f>SUM(E8:E16)</f>
        <v>2500</v>
      </c>
      <c r="F17" s="12">
        <f aca="true" t="shared" si="0" ref="F17:L17">SUM(F8:F16)</f>
        <v>2000</v>
      </c>
      <c r="G17" s="12">
        <f>E17*0.55</f>
        <v>1375</v>
      </c>
      <c r="H17" s="12">
        <f t="shared" si="0"/>
        <v>3000</v>
      </c>
      <c r="I17" s="12">
        <f>H17*0.46</f>
        <v>1380</v>
      </c>
      <c r="J17" s="12">
        <f t="shared" si="0"/>
        <v>1000</v>
      </c>
      <c r="K17" s="12">
        <f t="shared" si="0"/>
        <v>500</v>
      </c>
      <c r="L17" s="12">
        <f t="shared" si="0"/>
        <v>210</v>
      </c>
      <c r="M17" s="17">
        <v>0</v>
      </c>
    </row>
  </sheetData>
  <sheetProtection/>
  <mergeCells count="11">
    <mergeCell ref="A3:M3"/>
    <mergeCell ref="A4:M4"/>
    <mergeCell ref="C5:L5"/>
    <mergeCell ref="E6:G6"/>
    <mergeCell ref="H6:I6"/>
    <mergeCell ref="J6:L6"/>
    <mergeCell ref="A5:A7"/>
    <mergeCell ref="B5:B7"/>
    <mergeCell ref="C6:C7"/>
    <mergeCell ref="D6:D7"/>
    <mergeCell ref="M5:M7"/>
  </mergeCells>
  <printOptions/>
  <pageMargins left="0.99" right="0.99" top="1" bottom="1" header="0.5" footer="0.5"/>
  <pageSetup horizontalDpi="600" verticalDpi="600" orientation="landscape" paperSize="9" scale="90"/>
  <ignoredErrors>
    <ignoredError sqref="I17 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罗中元（股长）</dc:creator>
  <cp:keywords/>
  <dc:description/>
  <cp:lastModifiedBy>xhl1990</cp:lastModifiedBy>
  <cp:lastPrinted>2019-02-20T09:04:52Z</cp:lastPrinted>
  <dcterms:created xsi:type="dcterms:W3CDTF">2015-02-06T08:27:40Z</dcterms:created>
  <dcterms:modified xsi:type="dcterms:W3CDTF">2022-04-21T13:38:14Z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0397ADFF77A8464DA4805E1F9EE4A05C</vt:lpwstr>
  </property>
</Properties>
</file>