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<sst xmlns="http://schemas.openxmlformats.org/spreadsheetml/2006/main" count="30" uniqueCount="19">
  <si>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r>
      <rPr>
        <sz val="16"/>
        <rFont val="方正黑体"/>
        <family val="3"/>
      </rPr>
      <t>附件</t>
    </r>
    <r>
      <rPr>
        <sz val="16"/>
        <rFont val="Times New Roman"/>
        <family val="1"/>
      </rPr>
      <t>6</t>
    </r>
  </si>
  <si>
    <t>左门乡2022年晚秋作物种植指导性计划表二</t>
  </si>
  <si>
    <t>单位：亩、吨、万元</t>
  </si>
  <si>
    <t>村委会</t>
  </si>
  <si>
    <t>经济作物合计</t>
  </si>
  <si>
    <t>其  中</t>
  </si>
  <si>
    <t>面积</t>
  </si>
  <si>
    <t>产量</t>
  </si>
  <si>
    <t>产值</t>
  </si>
  <si>
    <t>萝卜</t>
  </si>
  <si>
    <t>瓜菜类</t>
  </si>
  <si>
    <t>菜用豆</t>
  </si>
  <si>
    <t>其它</t>
  </si>
  <si>
    <t>地索</t>
  </si>
  <si>
    <t>毕叭</t>
  </si>
  <si>
    <t>左门</t>
  </si>
  <si>
    <t>仰拉</t>
  </si>
  <si>
    <t>苤拉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</si>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</sst>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方正黑体"/>
      <family val="3"/>
    </font>
    <font>
      <sz val="16"/>
      <name val="Times New Roman"/>
      <family val="1"/>
    </font>
    <font>
      <sz val="22"/>
      <name val="方正小标宋简体"/>
      <family val="0"/>
    </font>
    <font>
      <sz val="14"/>
      <name val="方正仿宋简体"/>
      <family val="0"/>
    </font>
    <font>
      <sz val="14"/>
      <name val="方正黑体"/>
      <family val="3"/>
    </font>
    <font>
      <sz val="12"/>
      <name val="Times New Roman"/>
      <family val="1"/>
    </font>
    <font>
      <sz val="12"/>
      <name val="方正仿宋简体"/>
      <family val="0"/>
    </font>
    <font>
      <sz val="12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6"/>
      <name val="方正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2" max="16" width="7.375" style="0" customWidth="1"/>
  </cols>
  <sheetData>
    <row r="1" ht="21">
      <c r="A1" s="2" t="s">
        <v>0</v>
      </c>
    </row>
    <row r="2" spans="1:16" ht="29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27.75" customHeight="1">
      <c r="A4" s="6" t="s">
        <v>3</v>
      </c>
      <c r="B4" s="7" t="s">
        <v>4</v>
      </c>
      <c r="C4" s="7"/>
      <c r="D4" s="7"/>
      <c r="E4" s="7" t="s">
        <v>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1" customFormat="1" ht="27.75" customHeight="1">
      <c r="A5" s="8"/>
      <c r="B5" s="7"/>
      <c r="C5" s="7"/>
      <c r="D5" s="7"/>
      <c r="E5" s="7" t="s">
        <v>6</v>
      </c>
      <c r="F5" s="7"/>
      <c r="G5" s="7"/>
      <c r="H5" s="7"/>
      <c r="I5" s="7" t="s">
        <v>7</v>
      </c>
      <c r="J5" s="7"/>
      <c r="K5" s="7"/>
      <c r="L5" s="7"/>
      <c r="M5" s="7" t="s">
        <v>8</v>
      </c>
      <c r="N5" s="7"/>
      <c r="O5" s="7"/>
      <c r="P5" s="7"/>
    </row>
    <row r="6" spans="1:16" s="1" customFormat="1" ht="27.75" customHeight="1">
      <c r="A6" s="9"/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10" t="s">
        <v>12</v>
      </c>
      <c r="I6" s="7" t="s">
        <v>9</v>
      </c>
      <c r="J6" s="7" t="s">
        <v>10</v>
      </c>
      <c r="K6" s="7" t="s">
        <v>11</v>
      </c>
      <c r="L6" s="10" t="s">
        <v>12</v>
      </c>
      <c r="M6" s="7" t="s">
        <v>9</v>
      </c>
      <c r="N6" s="7" t="s">
        <v>10</v>
      </c>
      <c r="O6" s="7" t="s">
        <v>11</v>
      </c>
      <c r="P6" s="10" t="s">
        <v>12</v>
      </c>
    </row>
    <row r="7" spans="1:24" ht="30" customHeight="1">
      <c r="A7" s="11" t="s">
        <v>13</v>
      </c>
      <c r="B7" s="12">
        <v>340</v>
      </c>
      <c r="C7" s="12">
        <v>356</v>
      </c>
      <c r="D7" s="12">
        <v>80</v>
      </c>
      <c r="E7" s="12">
        <v>0</v>
      </c>
      <c r="F7" s="12">
        <v>150</v>
      </c>
      <c r="G7" s="12">
        <v>120</v>
      </c>
      <c r="H7" s="12">
        <v>70</v>
      </c>
      <c r="I7" s="12">
        <v>0</v>
      </c>
      <c r="J7" s="12">
        <v>180</v>
      </c>
      <c r="K7" s="12">
        <v>120</v>
      </c>
      <c r="L7" s="12">
        <v>56</v>
      </c>
      <c r="M7" s="12">
        <v>0</v>
      </c>
      <c r="N7" s="12">
        <v>45</v>
      </c>
      <c r="O7" s="12">
        <v>25</v>
      </c>
      <c r="P7" s="15">
        <v>10</v>
      </c>
      <c r="U7" s="16"/>
      <c r="V7" s="16"/>
      <c r="W7" s="16"/>
      <c r="X7" s="16"/>
    </row>
    <row r="8" spans="1:24" ht="30" customHeight="1">
      <c r="A8" s="11" t="s">
        <v>14</v>
      </c>
      <c r="B8" s="12">
        <v>340</v>
      </c>
      <c r="C8" s="12">
        <v>482</v>
      </c>
      <c r="D8" s="12">
        <v>89</v>
      </c>
      <c r="E8" s="12">
        <v>50</v>
      </c>
      <c r="F8" s="12">
        <v>120</v>
      </c>
      <c r="G8" s="12">
        <v>110</v>
      </c>
      <c r="H8" s="12">
        <v>60</v>
      </c>
      <c r="I8" s="12">
        <v>180</v>
      </c>
      <c r="J8" s="12">
        <v>144</v>
      </c>
      <c r="K8" s="12">
        <v>110</v>
      </c>
      <c r="L8" s="12">
        <v>48</v>
      </c>
      <c r="M8" s="12">
        <v>21</v>
      </c>
      <c r="N8" s="12">
        <v>36</v>
      </c>
      <c r="O8" s="12">
        <v>23</v>
      </c>
      <c r="P8" s="15">
        <v>9</v>
      </c>
      <c r="U8" s="16"/>
      <c r="V8" s="16"/>
      <c r="W8" s="16"/>
      <c r="X8" s="16"/>
    </row>
    <row r="9" spans="1:24" ht="30" customHeight="1">
      <c r="A9" s="11" t="s">
        <v>15</v>
      </c>
      <c r="B9" s="12">
        <v>330</v>
      </c>
      <c r="C9" s="12">
        <v>491</v>
      </c>
      <c r="D9" s="12">
        <v>86</v>
      </c>
      <c r="E9" s="12">
        <v>60</v>
      </c>
      <c r="F9" s="12">
        <v>100</v>
      </c>
      <c r="G9" s="12">
        <v>100</v>
      </c>
      <c r="H9" s="12">
        <v>70</v>
      </c>
      <c r="I9" s="12">
        <v>216</v>
      </c>
      <c r="J9" s="12">
        <v>120</v>
      </c>
      <c r="K9" s="12">
        <v>100</v>
      </c>
      <c r="L9" s="12">
        <v>55</v>
      </c>
      <c r="M9" s="12">
        <v>26</v>
      </c>
      <c r="N9" s="12">
        <v>30</v>
      </c>
      <c r="O9" s="12">
        <v>21</v>
      </c>
      <c r="P9" s="15">
        <v>9</v>
      </c>
      <c r="U9" s="16"/>
      <c r="V9" s="16"/>
      <c r="W9" s="16"/>
      <c r="X9" s="16"/>
    </row>
    <row r="10" spans="1:24" ht="30" customHeight="1">
      <c r="A10" s="11" t="s">
        <v>16</v>
      </c>
      <c r="B10" s="12">
        <v>210</v>
      </c>
      <c r="C10" s="12">
        <v>293</v>
      </c>
      <c r="D10" s="12">
        <v>54</v>
      </c>
      <c r="E10" s="12">
        <v>30</v>
      </c>
      <c r="F10" s="12">
        <v>60</v>
      </c>
      <c r="G10" s="12">
        <v>80</v>
      </c>
      <c r="H10" s="12">
        <v>40</v>
      </c>
      <c r="I10" s="12">
        <v>108</v>
      </c>
      <c r="J10" s="12">
        <v>72</v>
      </c>
      <c r="K10" s="12">
        <v>80</v>
      </c>
      <c r="L10" s="12">
        <v>33</v>
      </c>
      <c r="M10" s="12">
        <v>13</v>
      </c>
      <c r="N10" s="12">
        <v>18</v>
      </c>
      <c r="O10" s="12">
        <v>17</v>
      </c>
      <c r="P10" s="15">
        <v>6</v>
      </c>
      <c r="U10" s="16"/>
      <c r="V10" s="16"/>
      <c r="W10" s="16"/>
      <c r="X10" s="16"/>
    </row>
    <row r="11" spans="1:24" ht="30" customHeight="1">
      <c r="A11" s="11" t="s">
        <v>17</v>
      </c>
      <c r="B11" s="12">
        <v>280</v>
      </c>
      <c r="C11" s="12">
        <v>438</v>
      </c>
      <c r="D11" s="12">
        <v>75</v>
      </c>
      <c r="E11" s="12">
        <v>60</v>
      </c>
      <c r="F11" s="12">
        <v>70</v>
      </c>
      <c r="G11" s="12">
        <v>90</v>
      </c>
      <c r="H11" s="12">
        <v>60</v>
      </c>
      <c r="I11" s="12">
        <v>216</v>
      </c>
      <c r="J11" s="12">
        <v>84</v>
      </c>
      <c r="K11" s="12">
        <v>90</v>
      </c>
      <c r="L11" s="12">
        <v>48</v>
      </c>
      <c r="M11" s="12">
        <v>26</v>
      </c>
      <c r="N11" s="12">
        <v>21</v>
      </c>
      <c r="O11" s="12">
        <v>19</v>
      </c>
      <c r="P11" s="15">
        <v>9</v>
      </c>
      <c r="U11" s="16"/>
      <c r="V11" s="16"/>
      <c r="W11" s="16"/>
      <c r="X11" s="16"/>
    </row>
    <row r="12" spans="1:16" ht="30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5"/>
    </row>
    <row r="13" spans="1:16" ht="30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5"/>
    </row>
    <row r="14" spans="1:16" ht="30" customHeight="1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5"/>
    </row>
    <row r="15" spans="1:16" ht="30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5"/>
    </row>
    <row r="16" spans="1:16" ht="30" customHeight="1">
      <c r="A16" s="11" t="s">
        <v>18</v>
      </c>
      <c r="B16" s="12">
        <f>F16+H16+G16+E16</f>
        <v>1500</v>
      </c>
      <c r="C16" s="14">
        <f aca="true" t="shared" si="0" ref="C16:I16">SUM(C7:C15)</f>
        <v>2060</v>
      </c>
      <c r="D16" s="14">
        <f t="shared" si="0"/>
        <v>384</v>
      </c>
      <c r="E16" s="14">
        <f t="shared" si="0"/>
        <v>200</v>
      </c>
      <c r="F16" s="14">
        <f t="shared" si="0"/>
        <v>500</v>
      </c>
      <c r="G16" s="14">
        <f t="shared" si="0"/>
        <v>500</v>
      </c>
      <c r="H16" s="14">
        <f t="shared" si="0"/>
        <v>300</v>
      </c>
      <c r="I16" s="14">
        <f t="shared" si="0"/>
        <v>720</v>
      </c>
      <c r="J16" s="12">
        <f>F16*1200/1000</f>
        <v>600</v>
      </c>
      <c r="K16" s="14">
        <f>SUM(K7:K15)</f>
        <v>500</v>
      </c>
      <c r="L16" s="12">
        <f>H16*800/1000</f>
        <v>240</v>
      </c>
      <c r="M16" s="12">
        <f>I16*1200/10000</f>
        <v>86.4</v>
      </c>
      <c r="N16" s="12">
        <f>J16*2500/10000</f>
        <v>150</v>
      </c>
      <c r="O16" s="12">
        <f>K16*2100/10000</f>
        <v>105</v>
      </c>
      <c r="P16" s="14">
        <f>SUM(P7:P15)</f>
        <v>43</v>
      </c>
    </row>
  </sheetData>
  <sheetProtection/>
  <mergeCells count="8">
    <mergeCell ref="A2:P2"/>
    <mergeCell ref="A3:P3"/>
    <mergeCell ref="E4:P4"/>
    <mergeCell ref="E5:H5"/>
    <mergeCell ref="I5:L5"/>
    <mergeCell ref="M5:P5"/>
    <mergeCell ref="A4:A6"/>
    <mergeCell ref="B4:D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huxiaoli</dc:creator>
  <cp:keywords/>
  <dc:description/>
  <cp:lastModifiedBy>xhl1990</cp:lastModifiedBy>
  <dcterms:created xsi:type="dcterms:W3CDTF">2016-12-02T08:54:00Z</dcterms:created>
  <dcterms:modified xsi:type="dcterms:W3CDTF">2022-04-21T03:49:48Z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94331D96338D40378FA59B7837BE8742</vt:lpwstr>
  </property>
</Properties>
</file>