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资金下达表" sheetId="1" r:id="rId1"/>
    <sheet name="绩效表" sheetId="2" r:id="rId2"/>
  </sheets>
  <definedNames/>
  <calcPr fullCalcOnLoad="1"/>
</workbook>
</file>

<file path=xl/sharedStrings.xml><?xml version="1.0" encoding="utf-8"?>
<sst xmlns="http://schemas.openxmlformats.org/spreadsheetml/2006/main" count="99" uniqueCount="91">
  <si>
    <t>附件：1</t>
  </si>
  <si>
    <t>姚安县2021年义务教育家庭经济困难学生生活补助第二批中央直达资金分配表</t>
  </si>
  <si>
    <t>学校</t>
  </si>
  <si>
    <t>2020年秋季学期学生人数（人）</t>
  </si>
  <si>
    <t>姚财教【2021】7号已经下达中央直达资金（万元）</t>
  </si>
  <si>
    <t>姚财教【2021】83号下达州级和县级资金（万元）</t>
  </si>
  <si>
    <t>本次下达中央资金（元）</t>
  </si>
  <si>
    <t>合计</t>
  </si>
  <si>
    <t>家庭经济困难学生</t>
  </si>
  <si>
    <r>
      <t>8</t>
    </r>
    <r>
      <rPr>
        <sz val="10"/>
        <rFont val="宋体"/>
        <family val="0"/>
      </rPr>
      <t>个较少民族学生统计（人）</t>
    </r>
  </si>
  <si>
    <t>在校生数</t>
  </si>
  <si>
    <t>寄宿学生人数</t>
  </si>
  <si>
    <t>寄宿学生中的四类学生人数</t>
  </si>
  <si>
    <t>非寄宿的四类学生人数</t>
  </si>
  <si>
    <t>小学</t>
  </si>
  <si>
    <t>中学</t>
  </si>
  <si>
    <t>人数</t>
  </si>
  <si>
    <t>下达资金</t>
  </si>
  <si>
    <t>栋川中心小学</t>
  </si>
  <si>
    <t>光禄中心小学</t>
  </si>
  <si>
    <t>前场中心小学</t>
  </si>
  <si>
    <t>弥兴中心小学</t>
  </si>
  <si>
    <t>官屯中心小学</t>
  </si>
  <si>
    <t>太平中心小学</t>
  </si>
  <si>
    <t>大河口中心小学</t>
  </si>
  <si>
    <t>适中中心小学</t>
  </si>
  <si>
    <t>左门中心小学</t>
  </si>
  <si>
    <t>思源实验学校</t>
  </si>
  <si>
    <t>小学合计</t>
  </si>
  <si>
    <t>姚安一中</t>
  </si>
  <si>
    <t>大成中学</t>
  </si>
  <si>
    <t>龙岗中学</t>
  </si>
  <si>
    <t>仁和中学</t>
  </si>
  <si>
    <t>大龙口中学</t>
  </si>
  <si>
    <t>光禄中学</t>
  </si>
  <si>
    <t>前场中学</t>
  </si>
  <si>
    <t>弥兴中学</t>
  </si>
  <si>
    <t>左门中学</t>
  </si>
  <si>
    <t>中学合计</t>
  </si>
  <si>
    <t>单位负责人：王建华</t>
  </si>
  <si>
    <t>审核人：胡荣华</t>
  </si>
  <si>
    <r>
      <rPr>
        <sz val="10"/>
        <rFont val="宋体"/>
        <family val="0"/>
      </rPr>
      <t>填报人：龚丽芬</t>
    </r>
    <r>
      <rPr>
        <sz val="10"/>
        <rFont val="Arial"/>
        <family val="2"/>
      </rPr>
      <t xml:space="preserve">  </t>
    </r>
    <r>
      <rPr>
        <sz val="10"/>
        <rFont val="宋体"/>
        <family val="0"/>
      </rPr>
      <t>吴世崇</t>
    </r>
  </si>
  <si>
    <t>附件2：</t>
  </si>
  <si>
    <t>项目绩效目标表</t>
  </si>
  <si>
    <t>编报部门（单位）：姚安县财政局   姚安县教育体育局</t>
  </si>
  <si>
    <t>项目名称</t>
  </si>
  <si>
    <t>2021年义务教育家庭经济困难学生生活补助中央直达资金</t>
  </si>
  <si>
    <t>项目负责人及电话</t>
  </si>
  <si>
    <t xml:space="preserve">     胡荣华（15096490364）</t>
  </si>
  <si>
    <t>主管部门</t>
  </si>
  <si>
    <t>姚安县教育体育局</t>
  </si>
  <si>
    <t>实施单位</t>
  </si>
  <si>
    <t>义务教育学校</t>
  </si>
  <si>
    <t>资金情况（万元）</t>
  </si>
  <si>
    <t>年度总资金</t>
  </si>
  <si>
    <t>10.31万元</t>
  </si>
  <si>
    <t>其中：财政拨款</t>
  </si>
  <si>
    <t>项目年度目标</t>
  </si>
  <si>
    <t>首先须确保建档立卡学生，以及非建档立卡的家庭经济困难残疾学生、农村低保家庭学生、农村特困救助供养学生等四类学生按标准足额获得资助，其余资金用于资助寄宿制除建档立卡等四类学生之外的家庭经济困难学生。</t>
  </si>
  <si>
    <t>年度目标任务</t>
  </si>
  <si>
    <t>一级指标</t>
  </si>
  <si>
    <t>二级指标</t>
  </si>
  <si>
    <t>三级指标</t>
  </si>
  <si>
    <t>目标</t>
  </si>
  <si>
    <t>产出指标</t>
  </si>
  <si>
    <t>数量指标</t>
  </si>
  <si>
    <t>小学阶段应补助人数（人）</t>
  </si>
  <si>
    <t>小学四类学生</t>
  </si>
  <si>
    <t>寄宿制学生中的非四类学生</t>
  </si>
  <si>
    <t>初中阶段应补助人数（人）</t>
  </si>
  <si>
    <t>初中阶段四类学生</t>
  </si>
  <si>
    <t>初中阶段寄宿制学生中的非四类学生</t>
  </si>
  <si>
    <t>质量指标</t>
  </si>
  <si>
    <t>建档立卡学生覆盖率</t>
  </si>
  <si>
    <t>时效指标</t>
  </si>
  <si>
    <t>补助资金当年到位率</t>
  </si>
  <si>
    <t>成本指标</t>
  </si>
  <si>
    <t>小学人均补助标准（寄宿生）</t>
  </si>
  <si>
    <t>1000元/生˙年</t>
  </si>
  <si>
    <t>初中人均补助标准（寄宿生）</t>
  </si>
  <si>
    <t>1250元元/生˙年</t>
  </si>
  <si>
    <t>小学人均补助标准（非寄宿生）</t>
  </si>
  <si>
    <t>500元元/生˙年</t>
  </si>
  <si>
    <t>初中人均补助标准（非寄宿生）</t>
  </si>
  <si>
    <t>625元元/生˙年</t>
  </si>
  <si>
    <t>满意度指标</t>
  </si>
  <si>
    <t>服务对象满意度</t>
  </si>
  <si>
    <t>学生满意度</t>
  </si>
  <si>
    <t>≧95%</t>
  </si>
  <si>
    <t>家长满意度</t>
  </si>
  <si>
    <t>联系人：龚丽芬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</si>
</sst>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_ "/>
  </numFmts>
  <fonts count="74">
    <font>
      <sz val="10"/>
      <name val="Arial"/>
      <family val="2"/>
    </font>
    <font>
      <sz val="11"/>
      <name val="宋体"/>
      <family val="0"/>
    </font>
    <font>
      <sz val="11"/>
      <color indexed="8"/>
      <name val="宋体"/>
      <family val="0"/>
    </font>
    <font>
      <b/>
      <sz val="20"/>
      <color indexed="8"/>
      <name val="宋体"/>
      <family val="0"/>
    </font>
    <font>
      <sz val="10"/>
      <name val="宋体"/>
      <family val="0"/>
    </font>
    <font>
      <sz val="12"/>
      <name val="宋体"/>
      <family val="0"/>
    </font>
    <font>
      <sz val="10"/>
      <color indexed="8"/>
      <name val="宋体"/>
      <family val="0"/>
    </font>
    <font>
      <sz val="9"/>
      <color indexed="8"/>
      <name val="宋体"/>
      <family val="0"/>
    </font>
    <font>
      <sz val="9"/>
      <color indexed="8"/>
      <name val="方正仿宋简体"/>
      <family val="4"/>
    </font>
    <font>
      <sz val="12"/>
      <name val="黑体"/>
      <family val="3"/>
    </font>
    <font>
      <sz val="10"/>
      <color indexed="63"/>
      <name val="宋体"/>
      <family val="0"/>
    </font>
    <font>
      <b/>
      <sz val="10"/>
      <name val="Arial"/>
      <family val="2"/>
    </font>
    <font>
      <b/>
      <sz val="11"/>
      <name val="宋体"/>
      <family val="0"/>
    </font>
    <font>
      <sz val="20"/>
      <color indexed="8"/>
      <name val="方正小标宋简体"/>
      <family val="4"/>
    </font>
    <font>
      <b/>
      <sz val="20"/>
      <color indexed="8"/>
      <name val="方正小标宋简体"/>
      <family val="4"/>
    </font>
    <font>
      <sz val="12"/>
      <name val="方正仿宋简体"/>
      <family val="4"/>
    </font>
    <font>
      <sz val="10"/>
      <color indexed="8"/>
      <name val="方正仿宋简体"/>
      <family val="4"/>
    </font>
    <font>
      <b/>
      <sz val="10"/>
      <color indexed="8"/>
      <name val="方正仿宋简体"/>
      <family val="4"/>
    </font>
    <font>
      <b/>
      <sz val="10"/>
      <name val="方正仿宋简体"/>
      <family val="4"/>
    </font>
    <font>
      <sz val="10"/>
      <name val="方正仿宋简体"/>
      <family val="4"/>
    </font>
    <font>
      <sz val="11"/>
      <name val="方正仿宋简体"/>
      <family val="4"/>
    </font>
    <font>
      <b/>
      <sz val="11"/>
      <name val="方正仿宋简体"/>
      <family val="4"/>
    </font>
    <font>
      <sz val="11"/>
      <color indexed="8"/>
      <name val="方正仿宋简体"/>
      <family val="4"/>
    </font>
    <font>
      <b/>
      <sz val="11"/>
      <color indexed="8"/>
      <name val="方正仿宋简体"/>
      <family val="4"/>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26"/>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1"/>
      <color indexed="26"/>
      <name val="宋体"/>
      <family val="0"/>
    </font>
    <font>
      <b/>
      <sz val="13"/>
      <color indexed="54"/>
      <name val="宋体"/>
      <family val="0"/>
    </font>
    <font>
      <sz val="11"/>
      <color indexed="53"/>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0"/>
      <color theme="1"/>
      <name val="Calibri"/>
      <family val="0"/>
    </font>
    <font>
      <sz val="9"/>
      <color theme="1"/>
      <name val="Calibri"/>
      <family val="0"/>
    </font>
    <font>
      <sz val="9"/>
      <color theme="1"/>
      <name val="方正仿宋简体"/>
      <family val="4"/>
    </font>
    <font>
      <sz val="10"/>
      <color rgb="FF333333"/>
      <name val="宋体"/>
      <family val="0"/>
    </font>
    <font>
      <sz val="20"/>
      <color theme="1"/>
      <name val="方正小标宋简体"/>
      <family val="4"/>
    </font>
    <font>
      <b/>
      <sz val="20"/>
      <color theme="1"/>
      <name val="方正小标宋简体"/>
      <family val="4"/>
    </font>
    <font>
      <sz val="10"/>
      <color theme="1"/>
      <name val="方正仿宋简体"/>
      <family val="4"/>
    </font>
    <font>
      <b/>
      <sz val="10"/>
      <color theme="1"/>
      <name val="方正仿宋简体"/>
      <family val="4"/>
    </font>
    <font>
      <sz val="11"/>
      <color theme="1"/>
      <name val="方正仿宋简体"/>
      <family val="4"/>
    </font>
    <font>
      <b/>
      <sz val="11"/>
      <color theme="1"/>
      <name val="方正仿宋简体"/>
      <family val="4"/>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7"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 fillId="0" borderId="0">
      <alignment vertical="center"/>
      <protection/>
    </xf>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2" fillId="0" borderId="0">
      <alignment/>
      <protection locked="0"/>
    </xf>
  </cellStyleXfs>
  <cellXfs count="61">
    <xf numFmtId="0" fontId="0" fillId="0" borderId="0" xfId="0" applyAlignment="1">
      <alignment/>
    </xf>
    <xf numFmtId="0" fontId="42" fillId="0" borderId="0" xfId="0" applyFont="1" applyFill="1" applyBorder="1" applyAlignment="1">
      <alignment vertical="center"/>
    </xf>
    <xf numFmtId="0" fontId="62" fillId="0" borderId="0" xfId="0" applyFont="1" applyFill="1" applyBorder="1" applyAlignment="1">
      <alignment horizontal="center" vertical="center"/>
    </xf>
    <xf numFmtId="0" fontId="1" fillId="0" borderId="9" xfId="0" applyFont="1" applyFill="1" applyBorder="1" applyAlignment="1">
      <alignment horizontal="left" vertical="center"/>
    </xf>
    <xf numFmtId="0" fontId="1" fillId="0" borderId="0" xfId="0" applyFont="1" applyFill="1" applyBorder="1" applyAlignment="1">
      <alignment vertical="center"/>
    </xf>
    <xf numFmtId="0" fontId="4" fillId="0" borderId="10" xfId="0" applyFont="1" applyFill="1" applyBorder="1" applyAlignment="1">
      <alignment vertical="center" wrapText="1"/>
    </xf>
    <xf numFmtId="0" fontId="5"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vertical="center" wrapText="1"/>
    </xf>
    <xf numFmtId="0" fontId="4"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64" fillId="0" borderId="10" xfId="65" applyFont="1" applyFill="1" applyBorder="1" applyAlignment="1" applyProtection="1">
      <alignment horizontal="center" vertical="center" wrapText="1"/>
      <protection/>
    </xf>
    <xf numFmtId="0" fontId="4" fillId="0" borderId="15" xfId="0" applyFont="1" applyFill="1" applyBorder="1" applyAlignment="1">
      <alignment horizontal="center" vertical="center" wrapText="1"/>
    </xf>
    <xf numFmtId="0" fontId="65" fillId="0" borderId="10" xfId="65"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180" fontId="63"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9" fontId="4" fillId="0" borderId="10" xfId="25" applyFont="1" applyBorder="1" applyAlignment="1">
      <alignment horizontal="center" vertical="center" wrapText="1"/>
    </xf>
    <xf numFmtId="0" fontId="66"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1" fillId="0" borderId="0" xfId="0" applyFont="1" applyAlignment="1">
      <alignment/>
    </xf>
    <xf numFmtId="0" fontId="12" fillId="0" borderId="0" xfId="0" applyFont="1" applyFill="1" applyBorder="1" applyAlignment="1">
      <alignment vertical="center"/>
    </xf>
    <xf numFmtId="0" fontId="67" fillId="0" borderId="9" xfId="65" applyFont="1" applyFill="1" applyBorder="1" applyAlignment="1" applyProtection="1">
      <alignment horizontal="center" vertical="center" wrapText="1"/>
      <protection/>
    </xf>
    <xf numFmtId="0" fontId="68" fillId="0" borderId="9" xfId="65" applyFont="1" applyFill="1" applyBorder="1" applyAlignment="1" applyProtection="1">
      <alignment horizontal="center" vertical="center" wrapText="1"/>
      <protection/>
    </xf>
    <xf numFmtId="0" fontId="15" fillId="0" borderId="10" xfId="45" applyNumberFormat="1" applyFont="1" applyFill="1" applyBorder="1" applyAlignment="1" applyProtection="1">
      <alignment horizontal="center" vertical="center" wrapText="1"/>
      <protection locked="0"/>
    </xf>
    <xf numFmtId="0" fontId="69" fillId="0" borderId="10" xfId="65" applyFont="1" applyFill="1" applyBorder="1" applyAlignment="1" applyProtection="1">
      <alignment horizontal="center" vertical="center" wrapText="1"/>
      <protection/>
    </xf>
    <xf numFmtId="0" fontId="69" fillId="0" borderId="11" xfId="65" applyFont="1" applyFill="1" applyBorder="1" applyAlignment="1" applyProtection="1">
      <alignment horizontal="center" vertical="center" wrapText="1"/>
      <protection/>
    </xf>
    <xf numFmtId="0" fontId="70" fillId="0" borderId="10" xfId="65" applyFont="1" applyFill="1" applyBorder="1" applyAlignment="1" applyProtection="1">
      <alignment horizontal="center" vertical="center" wrapText="1"/>
      <protection/>
    </xf>
    <xf numFmtId="0" fontId="69" fillId="0" borderId="15" xfId="65" applyFont="1" applyFill="1" applyBorder="1" applyAlignment="1" applyProtection="1">
      <alignment horizontal="center" vertical="center" wrapText="1"/>
      <protection/>
    </xf>
    <xf numFmtId="0" fontId="18" fillId="0" borderId="11" xfId="0" applyFont="1" applyFill="1" applyBorder="1" applyAlignment="1">
      <alignment horizontal="center" vertical="center"/>
    </xf>
    <xf numFmtId="0" fontId="19" fillId="0" borderId="10" xfId="0" applyFont="1" applyFill="1" applyBorder="1" applyAlignment="1">
      <alignment vertical="center" wrapText="1"/>
    </xf>
    <xf numFmtId="0" fontId="69" fillId="0" borderId="14" xfId="65" applyFont="1" applyFill="1" applyBorder="1" applyAlignment="1" applyProtection="1">
      <alignment horizontal="center" vertical="center" wrapText="1"/>
      <protection/>
    </xf>
    <xf numFmtId="0" fontId="18" fillId="0" borderId="14" xfId="0" applyFont="1" applyFill="1" applyBorder="1" applyAlignment="1">
      <alignment horizontal="center" vertical="center"/>
    </xf>
    <xf numFmtId="0" fontId="20" fillId="0" borderId="10" xfId="45" applyNumberFormat="1"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71" fillId="0" borderId="10" xfId="26" applyNumberFormat="1" applyFont="1" applyFill="1" applyBorder="1" applyAlignment="1">
      <alignment horizontal="left" vertical="center" wrapText="1" shrinkToFit="1"/>
      <protection/>
    </xf>
    <xf numFmtId="0" fontId="71" fillId="0" borderId="10" xfId="65" applyFont="1" applyFill="1" applyBorder="1" applyAlignment="1" applyProtection="1">
      <alignment horizontal="center" vertical="center" wrapText="1"/>
      <protection/>
    </xf>
    <xf numFmtId="0" fontId="21" fillId="0" borderId="10" xfId="0" applyFont="1" applyFill="1" applyBorder="1" applyAlignment="1">
      <alignment horizontal="center" vertical="center"/>
    </xf>
    <xf numFmtId="0" fontId="72" fillId="0" borderId="10" xfId="65" applyFont="1" applyFill="1" applyBorder="1" applyAlignment="1" applyProtection="1">
      <alignment horizontal="center" vertical="center" wrapText="1"/>
      <protection/>
    </xf>
    <xf numFmtId="49" fontId="71" fillId="0" borderId="10" xfId="26" applyNumberFormat="1" applyFont="1" applyFill="1" applyBorder="1" applyAlignment="1">
      <alignment horizontal="left" vertical="center" shrinkToFit="1"/>
      <protection/>
    </xf>
    <xf numFmtId="0" fontId="71" fillId="0" borderId="10" xfId="65" applyFont="1" applyFill="1" applyBorder="1" applyAlignment="1" applyProtection="1">
      <alignment horizontal="center" vertical="center"/>
      <protection/>
    </xf>
    <xf numFmtId="180" fontId="71" fillId="0" borderId="10" xfId="65" applyNumberFormat="1" applyFont="1" applyFill="1" applyBorder="1" applyAlignment="1" applyProtection="1">
      <alignment horizontal="center" vertical="center"/>
      <protection/>
    </xf>
    <xf numFmtId="0" fontId="21" fillId="0" borderId="10" xfId="0" applyFont="1" applyFill="1" applyBorder="1" applyAlignment="1">
      <alignment vertical="center"/>
    </xf>
    <xf numFmtId="0" fontId="20" fillId="0" borderId="10" xfId="0" applyFont="1" applyFill="1" applyBorder="1" applyAlignment="1">
      <alignment horizontal="left" vertical="center"/>
    </xf>
    <xf numFmtId="0" fontId="72" fillId="0" borderId="10" xfId="65" applyFont="1" applyFill="1" applyBorder="1" applyAlignment="1" applyProtection="1">
      <alignment horizontal="center" vertical="center"/>
      <protection/>
    </xf>
    <xf numFmtId="0" fontId="4" fillId="0" borderId="0" xfId="0" applyFont="1" applyAlignment="1">
      <alignment/>
    </xf>
    <xf numFmtId="180" fontId="0" fillId="0" borderId="10" xfId="0" applyNumberFormat="1" applyBorder="1" applyAlignment="1">
      <alignment horizontal="center" vertical="center" wrapText="1"/>
    </xf>
    <xf numFmtId="0" fontId="19" fillId="0" borderId="10" xfId="0" applyFont="1" applyFill="1" applyBorder="1" applyAlignment="1">
      <alignment horizontal="center" vertical="center"/>
    </xf>
    <xf numFmtId="0" fontId="4" fillId="0" borderId="10" xfId="0" applyFont="1" applyBorder="1" applyAlignment="1">
      <alignment/>
    </xf>
    <xf numFmtId="0" fontId="20" fillId="0" borderId="10" xfId="0" applyFont="1" applyFill="1" applyBorder="1" applyAlignment="1">
      <alignment horizontal="center" vertical="center"/>
    </xf>
    <xf numFmtId="0" fontId="0" fillId="0" borderId="10" xfId="0" applyBorder="1" applyAlignment="1">
      <alignment/>
    </xf>
    <xf numFmtId="0" fontId="73" fillId="0" borderId="10" xfId="0" applyFont="1" applyBorder="1" applyAlignment="1">
      <alignment horizontal="center" vertical="center"/>
    </xf>
    <xf numFmtId="0" fontId="20" fillId="0" borderId="10" xfId="0" applyFont="1" applyFill="1" applyBorder="1" applyAlignment="1">
      <alignment vertical="center"/>
    </xf>
    <xf numFmtId="0" fontId="73" fillId="0" borderId="10" xfId="0" applyFont="1" applyFill="1" applyBorder="1" applyAlignment="1">
      <alignment horizontal="center" vertical="center"/>
    </xf>
    <xf numFmtId="0" fontId="15" fillId="0" borderId="10"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1998—2004年决算资料整理第三部分 3 2 2 2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1998—2004年决算资料整理第三部分 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CCC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SheetLayoutView="100" workbookViewId="0" topLeftCell="A4">
      <selection activeCell="N11" sqref="N11"/>
    </sheetView>
  </sheetViews>
  <sheetFormatPr defaultColWidth="9.140625" defaultRowHeight="12.75"/>
  <cols>
    <col min="1" max="1" width="16.00390625" style="0" customWidth="1"/>
    <col min="2" max="2" width="9.28125" style="0" customWidth="1"/>
    <col min="3" max="3" width="8.57421875" style="0" customWidth="1"/>
    <col min="4" max="4" width="10.8515625" style="0" customWidth="1"/>
    <col min="5" max="5" width="10.421875" style="0" customWidth="1"/>
    <col min="6" max="6" width="11.57421875" style="0" customWidth="1"/>
    <col min="7" max="7" width="14.00390625" style="0" customWidth="1"/>
    <col min="8" max="8" width="20.28125" style="25" customWidth="1"/>
    <col min="9" max="10" width="15.00390625" style="0" customWidth="1"/>
    <col min="11" max="11" width="5.28125" style="0" customWidth="1"/>
    <col min="12" max="12" width="8.421875" style="0" customWidth="1"/>
  </cols>
  <sheetData>
    <row r="1" spans="1:10" ht="13.5">
      <c r="A1" s="4" t="s">
        <v>0</v>
      </c>
      <c r="B1" s="4"/>
      <c r="C1" s="4"/>
      <c r="D1" s="4"/>
      <c r="E1" s="4"/>
      <c r="F1" s="4"/>
      <c r="G1" s="4"/>
      <c r="H1" s="26"/>
      <c r="I1" s="4"/>
      <c r="J1" s="4"/>
    </row>
    <row r="2" spans="1:12" ht="55.5" customHeight="1">
      <c r="A2" s="27" t="s">
        <v>1</v>
      </c>
      <c r="B2" s="27"/>
      <c r="C2" s="27"/>
      <c r="D2" s="27"/>
      <c r="E2" s="27"/>
      <c r="F2" s="27"/>
      <c r="G2" s="27"/>
      <c r="H2" s="28"/>
      <c r="I2" s="27"/>
      <c r="J2" s="27"/>
      <c r="K2" s="27"/>
      <c r="L2" s="27"/>
    </row>
    <row r="3" spans="1:12" ht="17.25" customHeight="1">
      <c r="A3" s="29" t="s">
        <v>2</v>
      </c>
      <c r="B3" s="30" t="s">
        <v>3</v>
      </c>
      <c r="C3" s="30"/>
      <c r="D3" s="30"/>
      <c r="E3" s="30"/>
      <c r="F3" s="31" t="s">
        <v>4</v>
      </c>
      <c r="G3" s="31" t="s">
        <v>5</v>
      </c>
      <c r="H3" s="32" t="s">
        <v>6</v>
      </c>
      <c r="I3" s="30"/>
      <c r="J3" s="30"/>
      <c r="K3" s="30"/>
      <c r="L3" s="30"/>
    </row>
    <row r="4" spans="1:12" ht="37.5" customHeight="1">
      <c r="A4" s="29"/>
      <c r="B4" s="30"/>
      <c r="C4" s="30"/>
      <c r="D4" s="30"/>
      <c r="E4" s="30"/>
      <c r="F4" s="33"/>
      <c r="G4" s="33"/>
      <c r="H4" s="34" t="s">
        <v>7</v>
      </c>
      <c r="I4" s="30" t="s">
        <v>8</v>
      </c>
      <c r="J4" s="30"/>
      <c r="K4" s="52" t="s">
        <v>9</v>
      </c>
      <c r="L4" s="52"/>
    </row>
    <row r="5" spans="1:12" ht="45.75" customHeight="1">
      <c r="A5" s="29"/>
      <c r="B5" s="35" t="s">
        <v>10</v>
      </c>
      <c r="C5" s="30" t="s">
        <v>11</v>
      </c>
      <c r="D5" s="30" t="s">
        <v>12</v>
      </c>
      <c r="E5" s="30" t="s">
        <v>13</v>
      </c>
      <c r="F5" s="36"/>
      <c r="G5" s="36"/>
      <c r="H5" s="37"/>
      <c r="I5" s="53" t="s">
        <v>14</v>
      </c>
      <c r="J5" s="30" t="s">
        <v>15</v>
      </c>
      <c r="K5" s="54" t="s">
        <v>16</v>
      </c>
      <c r="L5" s="54" t="s">
        <v>17</v>
      </c>
    </row>
    <row r="6" spans="1:12" ht="19.5" customHeight="1">
      <c r="A6" s="38" t="s">
        <v>7</v>
      </c>
      <c r="B6" s="39">
        <f aca="true" t="shared" si="0" ref="B6:L6">B17+B27</f>
        <v>11351</v>
      </c>
      <c r="C6" s="39">
        <f t="shared" si="0"/>
        <v>4731</v>
      </c>
      <c r="D6" s="39">
        <f t="shared" si="0"/>
        <v>1255</v>
      </c>
      <c r="E6" s="39">
        <f t="shared" si="0"/>
        <v>848</v>
      </c>
      <c r="F6" s="39">
        <f t="shared" si="0"/>
        <v>240.39999999999998</v>
      </c>
      <c r="G6" s="39">
        <f t="shared" si="0"/>
        <v>72.11999999999999</v>
      </c>
      <c r="H6" s="40">
        <f t="shared" si="0"/>
        <v>103100</v>
      </c>
      <c r="I6" s="39">
        <f t="shared" si="0"/>
        <v>1800</v>
      </c>
      <c r="J6" s="39">
        <f t="shared" si="0"/>
        <v>101300</v>
      </c>
      <c r="K6" s="39">
        <f t="shared" si="0"/>
        <v>9</v>
      </c>
      <c r="L6" s="39">
        <f t="shared" si="0"/>
        <v>2800</v>
      </c>
    </row>
    <row r="7" spans="1:12" ht="19.5" customHeight="1">
      <c r="A7" s="41" t="s">
        <v>18</v>
      </c>
      <c r="B7" s="42">
        <v>2410</v>
      </c>
      <c r="C7" s="42">
        <v>0</v>
      </c>
      <c r="D7" s="42">
        <v>0</v>
      </c>
      <c r="E7" s="42">
        <v>173</v>
      </c>
      <c r="F7" s="42">
        <v>8.65</v>
      </c>
      <c r="G7" s="42">
        <v>0</v>
      </c>
      <c r="H7" s="43">
        <f>I7</f>
        <v>1050</v>
      </c>
      <c r="I7" s="55">
        <f>L7</f>
        <v>1050</v>
      </c>
      <c r="J7" s="55"/>
      <c r="K7" s="56">
        <v>2</v>
      </c>
      <c r="L7" s="57">
        <v>1050</v>
      </c>
    </row>
    <row r="8" spans="1:12" ht="19.5" customHeight="1">
      <c r="A8" s="41" t="s">
        <v>19</v>
      </c>
      <c r="B8" s="42">
        <v>1150</v>
      </c>
      <c r="C8" s="42">
        <v>99</v>
      </c>
      <c r="D8" s="42">
        <v>41</v>
      </c>
      <c r="E8" s="42">
        <v>87</v>
      </c>
      <c r="F8" s="42">
        <v>7.7</v>
      </c>
      <c r="G8" s="42">
        <v>1.78</v>
      </c>
      <c r="H8" s="43">
        <f aca="true" t="shared" si="1" ref="H8:H16">I8</f>
        <v>500</v>
      </c>
      <c r="I8" s="55">
        <f aca="true" t="shared" si="2" ref="I8:I16">L8</f>
        <v>500</v>
      </c>
      <c r="J8" s="58"/>
      <c r="K8" s="56">
        <v>2</v>
      </c>
      <c r="L8" s="59">
        <v>500</v>
      </c>
    </row>
    <row r="9" spans="1:12" ht="19.5" customHeight="1">
      <c r="A9" s="41" t="s">
        <v>20</v>
      </c>
      <c r="B9" s="42">
        <v>872</v>
      </c>
      <c r="C9" s="42">
        <v>349</v>
      </c>
      <c r="D9" s="42">
        <v>106</v>
      </c>
      <c r="E9" s="42">
        <v>136</v>
      </c>
      <c r="F9" s="42">
        <v>18.6</v>
      </c>
      <c r="G9" s="42">
        <v>6.26</v>
      </c>
      <c r="H9" s="43">
        <f t="shared" si="1"/>
        <v>0</v>
      </c>
      <c r="I9" s="55">
        <f t="shared" si="2"/>
        <v>0</v>
      </c>
      <c r="J9" s="58"/>
      <c r="K9" s="56"/>
      <c r="L9" s="56"/>
    </row>
    <row r="10" spans="1:12" ht="19.5" customHeight="1">
      <c r="A10" s="41" t="s">
        <v>21</v>
      </c>
      <c r="B10" s="42">
        <v>780</v>
      </c>
      <c r="C10" s="42">
        <v>249</v>
      </c>
      <c r="D10" s="42">
        <v>73</v>
      </c>
      <c r="E10" s="42">
        <v>147</v>
      </c>
      <c r="F10" s="42">
        <v>15.77</v>
      </c>
      <c r="G10" s="42">
        <v>4.48</v>
      </c>
      <c r="H10" s="43">
        <f t="shared" si="1"/>
        <v>250</v>
      </c>
      <c r="I10" s="55">
        <f t="shared" si="2"/>
        <v>250</v>
      </c>
      <c r="J10" s="58"/>
      <c r="K10" s="60">
        <v>1</v>
      </c>
      <c r="L10" s="57">
        <v>250</v>
      </c>
    </row>
    <row r="11" spans="1:12" ht="19.5" customHeight="1">
      <c r="A11" s="41" t="s">
        <v>22</v>
      </c>
      <c r="B11" s="42">
        <v>690</v>
      </c>
      <c r="C11" s="42">
        <v>236</v>
      </c>
      <c r="D11" s="42">
        <v>97</v>
      </c>
      <c r="E11" s="42">
        <v>93</v>
      </c>
      <c r="F11" s="42">
        <v>12.63</v>
      </c>
      <c r="G11" s="42">
        <v>4.24</v>
      </c>
      <c r="H11" s="43">
        <f t="shared" si="1"/>
        <v>0</v>
      </c>
      <c r="I11" s="55">
        <f t="shared" si="2"/>
        <v>0</v>
      </c>
      <c r="J11" s="58"/>
      <c r="K11" s="56"/>
      <c r="L11" s="56"/>
    </row>
    <row r="12" spans="1:12" ht="19.5" customHeight="1">
      <c r="A12" s="41" t="s">
        <v>23</v>
      </c>
      <c r="B12" s="42">
        <v>464</v>
      </c>
      <c r="C12" s="42">
        <v>244</v>
      </c>
      <c r="D12" s="42">
        <v>127</v>
      </c>
      <c r="E12" s="42">
        <v>98</v>
      </c>
      <c r="F12" s="42">
        <v>13.15</v>
      </c>
      <c r="G12" s="42">
        <v>4.38</v>
      </c>
      <c r="H12" s="43">
        <f t="shared" si="1"/>
        <v>0</v>
      </c>
      <c r="I12" s="55">
        <f t="shared" si="2"/>
        <v>0</v>
      </c>
      <c r="J12" s="58"/>
      <c r="K12" s="56"/>
      <c r="L12" s="56"/>
    </row>
    <row r="13" spans="1:12" ht="19.5" customHeight="1">
      <c r="A13" s="41" t="s">
        <v>24</v>
      </c>
      <c r="B13" s="42">
        <v>295</v>
      </c>
      <c r="C13" s="42">
        <v>264</v>
      </c>
      <c r="D13" s="42">
        <v>81</v>
      </c>
      <c r="E13" s="42">
        <v>4</v>
      </c>
      <c r="F13" s="42">
        <v>9.13</v>
      </c>
      <c r="G13" s="42">
        <v>4.74</v>
      </c>
      <c r="H13" s="43">
        <f t="shared" si="1"/>
        <v>0</v>
      </c>
      <c r="I13" s="55">
        <f t="shared" si="2"/>
        <v>0</v>
      </c>
      <c r="J13" s="58"/>
      <c r="K13" s="56"/>
      <c r="L13" s="56"/>
    </row>
    <row r="14" spans="1:12" ht="19.5" customHeight="1">
      <c r="A14" s="41" t="s">
        <v>25</v>
      </c>
      <c r="B14" s="42">
        <v>172</v>
      </c>
      <c r="C14" s="42">
        <v>89</v>
      </c>
      <c r="D14" s="42">
        <v>32</v>
      </c>
      <c r="E14" s="42">
        <v>23</v>
      </c>
      <c r="F14" s="42">
        <v>4.16</v>
      </c>
      <c r="G14" s="42">
        <v>1.6</v>
      </c>
      <c r="H14" s="43">
        <f t="shared" si="1"/>
        <v>0</v>
      </c>
      <c r="I14" s="55">
        <f t="shared" si="2"/>
        <v>0</v>
      </c>
      <c r="J14" s="58"/>
      <c r="K14" s="56"/>
      <c r="L14" s="56"/>
    </row>
    <row r="15" spans="1:12" ht="19.5" customHeight="1">
      <c r="A15" s="41" t="s">
        <v>26</v>
      </c>
      <c r="B15" s="42">
        <v>163</v>
      </c>
      <c r="C15" s="42">
        <v>133</v>
      </c>
      <c r="D15" s="42">
        <v>59</v>
      </c>
      <c r="E15" s="42">
        <v>14</v>
      </c>
      <c r="F15" s="42">
        <v>5.2</v>
      </c>
      <c r="G15" s="42">
        <v>2.38</v>
      </c>
      <c r="H15" s="43">
        <f t="shared" si="1"/>
        <v>0</v>
      </c>
      <c r="I15" s="55">
        <f t="shared" si="2"/>
        <v>0</v>
      </c>
      <c r="J15" s="58"/>
      <c r="K15" s="56"/>
      <c r="L15" s="56"/>
    </row>
    <row r="16" spans="1:12" ht="19.5" customHeight="1">
      <c r="A16" s="41" t="s">
        <v>27</v>
      </c>
      <c r="B16" s="42">
        <v>2091</v>
      </c>
      <c r="C16" s="42">
        <v>0</v>
      </c>
      <c r="D16" s="42">
        <v>0</v>
      </c>
      <c r="E16" s="42">
        <v>90</v>
      </c>
      <c r="F16" s="42">
        <v>4.5</v>
      </c>
      <c r="G16" s="42">
        <v>0</v>
      </c>
      <c r="H16" s="43">
        <f t="shared" si="1"/>
        <v>0</v>
      </c>
      <c r="I16" s="55">
        <f t="shared" si="2"/>
        <v>0</v>
      </c>
      <c r="J16" s="58"/>
      <c r="K16" s="56"/>
      <c r="L16" s="56"/>
    </row>
    <row r="17" spans="1:12" ht="19.5" customHeight="1">
      <c r="A17" s="41" t="s">
        <v>28</v>
      </c>
      <c r="B17" s="44">
        <f>SUM(B7:B15)</f>
        <v>6996</v>
      </c>
      <c r="C17" s="44">
        <f>SUM(C7:C15)</f>
        <v>1663</v>
      </c>
      <c r="D17" s="44">
        <f>SUM(D7:D15)</f>
        <v>616</v>
      </c>
      <c r="E17" s="44">
        <f>SUM(E7:E15)</f>
        <v>775</v>
      </c>
      <c r="F17" s="44">
        <f aca="true" t="shared" si="3" ref="F17:L17">SUM(F7:F16)</f>
        <v>99.49</v>
      </c>
      <c r="G17" s="44">
        <f t="shared" si="3"/>
        <v>29.859999999999996</v>
      </c>
      <c r="H17" s="44">
        <f t="shared" si="3"/>
        <v>1800</v>
      </c>
      <c r="I17" s="44">
        <f t="shared" si="3"/>
        <v>1800</v>
      </c>
      <c r="J17" s="44">
        <f t="shared" si="3"/>
        <v>0</v>
      </c>
      <c r="K17" s="44">
        <f t="shared" si="3"/>
        <v>5</v>
      </c>
      <c r="L17" s="44">
        <f t="shared" si="3"/>
        <v>1800</v>
      </c>
    </row>
    <row r="18" spans="1:12" ht="19.5" customHeight="1">
      <c r="A18" s="45" t="s">
        <v>29</v>
      </c>
      <c r="B18" s="46">
        <v>596</v>
      </c>
      <c r="C18" s="46">
        <v>345</v>
      </c>
      <c r="D18" s="46">
        <v>60</v>
      </c>
      <c r="E18" s="46">
        <v>4</v>
      </c>
      <c r="F18" s="46">
        <v>15.77</v>
      </c>
      <c r="G18" s="47">
        <v>4.6</v>
      </c>
      <c r="H18" s="48">
        <f>J18</f>
        <v>250</v>
      </c>
      <c r="I18" s="58"/>
      <c r="J18" s="58">
        <v>250</v>
      </c>
      <c r="K18" s="56">
        <v>1</v>
      </c>
      <c r="L18" s="57">
        <v>250</v>
      </c>
    </row>
    <row r="19" spans="1:12" ht="19.5" customHeight="1">
      <c r="A19" s="45" t="s">
        <v>30</v>
      </c>
      <c r="B19" s="46">
        <v>1632</v>
      </c>
      <c r="C19" s="46">
        <v>772</v>
      </c>
      <c r="D19" s="46">
        <v>192</v>
      </c>
      <c r="E19" s="46">
        <v>34</v>
      </c>
      <c r="F19" s="46">
        <v>36.855</v>
      </c>
      <c r="G19" s="47">
        <v>11</v>
      </c>
      <c r="H19" s="48">
        <f aca="true" t="shared" si="4" ref="H19:H26">J19</f>
        <v>38200</v>
      </c>
      <c r="I19" s="58"/>
      <c r="J19" s="58">
        <v>38200</v>
      </c>
      <c r="K19" s="56"/>
      <c r="L19" s="56"/>
    </row>
    <row r="20" spans="1:12" ht="19.5" customHeight="1">
      <c r="A20" s="45" t="s">
        <v>31</v>
      </c>
      <c r="B20" s="46">
        <v>402</v>
      </c>
      <c r="C20" s="46">
        <v>387</v>
      </c>
      <c r="D20" s="46">
        <v>22</v>
      </c>
      <c r="E20" s="46">
        <v>2</v>
      </c>
      <c r="F20" s="46">
        <v>17.535</v>
      </c>
      <c r="G20" s="47">
        <v>5.18</v>
      </c>
      <c r="H20" s="48">
        <f t="shared" si="4"/>
        <v>0</v>
      </c>
      <c r="I20" s="58"/>
      <c r="J20" s="58">
        <v>0</v>
      </c>
      <c r="K20" s="56"/>
      <c r="L20" s="56"/>
    </row>
    <row r="21" spans="1:12" ht="19.5" customHeight="1">
      <c r="A21" s="45" t="s">
        <v>32</v>
      </c>
      <c r="B21" s="46">
        <v>249</v>
      </c>
      <c r="C21" s="46">
        <v>229</v>
      </c>
      <c r="D21" s="46">
        <v>70</v>
      </c>
      <c r="E21" s="46">
        <v>2</v>
      </c>
      <c r="F21" s="46">
        <v>8.765</v>
      </c>
      <c r="G21" s="47">
        <v>3.06</v>
      </c>
      <c r="H21" s="48">
        <f t="shared" si="4"/>
        <v>27950</v>
      </c>
      <c r="I21" s="58"/>
      <c r="J21" s="58">
        <v>27950</v>
      </c>
      <c r="K21" s="58">
        <v>1</v>
      </c>
      <c r="L21" s="57">
        <v>250</v>
      </c>
    </row>
    <row r="22" spans="1:12" ht="19.5" customHeight="1">
      <c r="A22" s="45" t="s">
        <v>33</v>
      </c>
      <c r="B22" s="46">
        <v>282</v>
      </c>
      <c r="C22" s="46">
        <v>243</v>
      </c>
      <c r="D22" s="46">
        <v>42</v>
      </c>
      <c r="E22" s="46">
        <v>2</v>
      </c>
      <c r="F22" s="46">
        <v>11.055</v>
      </c>
      <c r="G22" s="47">
        <v>3.24</v>
      </c>
      <c r="H22" s="48">
        <f t="shared" si="4"/>
        <v>0</v>
      </c>
      <c r="I22" s="58"/>
      <c r="J22" s="58">
        <v>0</v>
      </c>
      <c r="K22" s="56"/>
      <c r="L22" s="56"/>
    </row>
    <row r="23" spans="1:12" ht="19.5" customHeight="1">
      <c r="A23" s="45" t="s">
        <v>34</v>
      </c>
      <c r="B23" s="46">
        <v>408</v>
      </c>
      <c r="C23" s="46">
        <v>405</v>
      </c>
      <c r="D23" s="46">
        <v>41</v>
      </c>
      <c r="E23" s="46">
        <v>3</v>
      </c>
      <c r="F23" s="46">
        <v>18.4075</v>
      </c>
      <c r="G23" s="47">
        <v>5.4</v>
      </c>
      <c r="H23" s="48">
        <f t="shared" si="4"/>
        <v>0</v>
      </c>
      <c r="I23" s="58"/>
      <c r="J23" s="58">
        <v>0</v>
      </c>
      <c r="K23" s="56"/>
      <c r="L23" s="56"/>
    </row>
    <row r="24" spans="1:12" ht="19.5" customHeight="1">
      <c r="A24" s="45" t="s">
        <v>35</v>
      </c>
      <c r="B24" s="46">
        <v>387</v>
      </c>
      <c r="C24" s="46">
        <v>303</v>
      </c>
      <c r="D24" s="46">
        <v>88</v>
      </c>
      <c r="E24" s="46">
        <v>15</v>
      </c>
      <c r="F24" s="46">
        <v>14.5675</v>
      </c>
      <c r="G24" s="47">
        <v>4.3</v>
      </c>
      <c r="H24" s="48">
        <f t="shared" si="4"/>
        <v>15550</v>
      </c>
      <c r="I24" s="58"/>
      <c r="J24" s="58">
        <v>15550</v>
      </c>
      <c r="K24" s="58">
        <v>1</v>
      </c>
      <c r="L24" s="57">
        <v>250</v>
      </c>
    </row>
    <row r="25" spans="1:12" ht="19.5" customHeight="1">
      <c r="A25" s="45" t="s">
        <v>36</v>
      </c>
      <c r="B25" s="46">
        <v>345</v>
      </c>
      <c r="C25" s="46">
        <v>330</v>
      </c>
      <c r="D25" s="46">
        <v>99</v>
      </c>
      <c r="E25" s="46">
        <v>11</v>
      </c>
      <c r="F25" s="46">
        <v>15.5275</v>
      </c>
      <c r="G25" s="47">
        <v>4.68</v>
      </c>
      <c r="H25" s="48">
        <f t="shared" si="4"/>
        <v>16450</v>
      </c>
      <c r="I25" s="58"/>
      <c r="J25" s="58">
        <v>16450</v>
      </c>
      <c r="K25" s="58">
        <v>1</v>
      </c>
      <c r="L25" s="57">
        <v>250</v>
      </c>
    </row>
    <row r="26" spans="1:12" ht="19.5" customHeight="1">
      <c r="A26" s="45" t="s">
        <v>37</v>
      </c>
      <c r="B26" s="46">
        <v>54</v>
      </c>
      <c r="C26" s="46">
        <v>54</v>
      </c>
      <c r="D26" s="46">
        <v>25</v>
      </c>
      <c r="E26" s="46">
        <v>0</v>
      </c>
      <c r="F26" s="46">
        <v>2.4275</v>
      </c>
      <c r="G26" s="47">
        <v>0.8</v>
      </c>
      <c r="H26" s="48">
        <f t="shared" si="4"/>
        <v>2900</v>
      </c>
      <c r="I26" s="58"/>
      <c r="J26" s="58">
        <v>2900</v>
      </c>
      <c r="K26" s="56"/>
      <c r="L26" s="56"/>
    </row>
    <row r="27" spans="1:12" ht="19.5" customHeight="1">
      <c r="A27" s="49" t="s">
        <v>38</v>
      </c>
      <c r="B27" s="50">
        <f aca="true" t="shared" si="5" ref="B27:L27">SUM(B18:B26)</f>
        <v>4355</v>
      </c>
      <c r="C27" s="50">
        <f t="shared" si="5"/>
        <v>3068</v>
      </c>
      <c r="D27" s="50">
        <f t="shared" si="5"/>
        <v>639</v>
      </c>
      <c r="E27" s="50">
        <f t="shared" si="5"/>
        <v>73</v>
      </c>
      <c r="F27" s="50">
        <f t="shared" si="5"/>
        <v>140.91</v>
      </c>
      <c r="G27" s="50">
        <f t="shared" si="5"/>
        <v>42.25999999999999</v>
      </c>
      <c r="H27" s="50">
        <f t="shared" si="5"/>
        <v>101300</v>
      </c>
      <c r="I27" s="50">
        <f t="shared" si="5"/>
        <v>0</v>
      </c>
      <c r="J27" s="50">
        <f t="shared" si="5"/>
        <v>101300</v>
      </c>
      <c r="K27" s="50">
        <f t="shared" si="5"/>
        <v>4</v>
      </c>
      <c r="L27" s="50">
        <f t="shared" si="5"/>
        <v>1000</v>
      </c>
    </row>
    <row r="28" spans="1:7" ht="12.75">
      <c r="A28" s="51" t="s">
        <v>39</v>
      </c>
      <c r="E28" s="51" t="s">
        <v>40</v>
      </c>
      <c r="G28" t="s">
        <v>41</v>
      </c>
    </row>
  </sheetData>
  <sheetProtection/>
  <mergeCells count="9">
    <mergeCell ref="A2:L2"/>
    <mergeCell ref="H3:L3"/>
    <mergeCell ref="I4:J4"/>
    <mergeCell ref="K4:L4"/>
    <mergeCell ref="A3:A5"/>
    <mergeCell ref="F3:F5"/>
    <mergeCell ref="G3:G5"/>
    <mergeCell ref="H4:H5"/>
    <mergeCell ref="B3:E4"/>
  </mergeCells>
  <printOptions/>
  <pageMargins left="0.3541666666666667" right="0.3541666666666667" top="0.19652777777777777" bottom="0.19652777777777777" header="0.5118055555555555" footer="0.5118055555555555"/>
  <pageSetup fitToHeight="1"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D25"/>
  <sheetViews>
    <sheetView zoomScaleSheetLayoutView="100" workbookViewId="0" topLeftCell="A1">
      <selection activeCell="G27" sqref="G27"/>
    </sheetView>
  </sheetViews>
  <sheetFormatPr defaultColWidth="9.140625" defaultRowHeight="12.75"/>
  <cols>
    <col min="1" max="1" width="12.7109375" style="0" customWidth="1"/>
    <col min="2" max="2" width="21.7109375" style="0" customWidth="1"/>
    <col min="3" max="3" width="27.57421875" style="0" customWidth="1"/>
    <col min="4" max="4" width="20.7109375" style="0" customWidth="1"/>
  </cols>
  <sheetData>
    <row r="1" spans="1:4" ht="13.5">
      <c r="A1" s="1" t="s">
        <v>42</v>
      </c>
      <c r="B1" s="1"/>
      <c r="C1" s="1"/>
      <c r="D1" s="1"/>
    </row>
    <row r="2" spans="1:4" ht="25.5">
      <c r="A2" s="2" t="s">
        <v>43</v>
      </c>
      <c r="B2" s="2"/>
      <c r="C2" s="2"/>
      <c r="D2" s="2"/>
    </row>
    <row r="3" spans="1:4" ht="13.5">
      <c r="A3" s="3" t="s">
        <v>44</v>
      </c>
      <c r="B3" s="3"/>
      <c r="C3" s="3"/>
      <c r="D3" s="4"/>
    </row>
    <row r="4" spans="1:4" ht="39" customHeight="1">
      <c r="A4" s="5" t="s">
        <v>45</v>
      </c>
      <c r="B4" s="5" t="s">
        <v>46</v>
      </c>
      <c r="C4" s="5" t="s">
        <v>47</v>
      </c>
      <c r="D4" s="6" t="s">
        <v>48</v>
      </c>
    </row>
    <row r="5" spans="1:4" ht="27" customHeight="1">
      <c r="A5" s="5" t="s">
        <v>49</v>
      </c>
      <c r="B5" s="5" t="s">
        <v>50</v>
      </c>
      <c r="C5" s="5" t="s">
        <v>51</v>
      </c>
      <c r="D5" s="6" t="s">
        <v>52</v>
      </c>
    </row>
    <row r="6" spans="1:4" ht="28.5" customHeight="1">
      <c r="A6" s="7" t="s">
        <v>53</v>
      </c>
      <c r="B6" s="8" t="s">
        <v>54</v>
      </c>
      <c r="C6" s="9"/>
      <c r="D6" s="10" t="s">
        <v>55</v>
      </c>
    </row>
    <row r="7" spans="1:4" ht="27.75" customHeight="1">
      <c r="A7" s="11"/>
      <c r="B7" s="5" t="s">
        <v>56</v>
      </c>
      <c r="C7" s="12" t="s">
        <v>55</v>
      </c>
      <c r="D7" s="12"/>
    </row>
    <row r="8" spans="1:4" ht="56.25" customHeight="1">
      <c r="A8" s="5" t="s">
        <v>57</v>
      </c>
      <c r="B8" s="13" t="s">
        <v>58</v>
      </c>
      <c r="C8" s="13"/>
      <c r="D8" s="13"/>
    </row>
    <row r="9" spans="1:4" ht="30.75" customHeight="1">
      <c r="A9" s="14" t="s">
        <v>59</v>
      </c>
      <c r="B9" s="12"/>
      <c r="C9" s="12"/>
      <c r="D9" s="14"/>
    </row>
    <row r="10" spans="1:4" ht="27.75" customHeight="1">
      <c r="A10" s="12" t="s">
        <v>60</v>
      </c>
      <c r="B10" s="12" t="s">
        <v>61</v>
      </c>
      <c r="C10" s="12" t="s">
        <v>62</v>
      </c>
      <c r="D10" s="14" t="s">
        <v>63</v>
      </c>
    </row>
    <row r="11" spans="1:4" ht="12.75">
      <c r="A11" s="7" t="s">
        <v>64</v>
      </c>
      <c r="B11" s="7" t="s">
        <v>65</v>
      </c>
      <c r="C11" s="15" t="s">
        <v>66</v>
      </c>
      <c r="D11" s="16">
        <v>1663</v>
      </c>
    </row>
    <row r="12" spans="1:4" ht="12.75">
      <c r="A12" s="17"/>
      <c r="B12" s="17"/>
      <c r="C12" s="15" t="s">
        <v>67</v>
      </c>
      <c r="D12" s="18">
        <v>616</v>
      </c>
    </row>
    <row r="13" spans="1:4" ht="14.25">
      <c r="A13" s="17"/>
      <c r="B13" s="17"/>
      <c r="C13" s="15" t="s">
        <v>68</v>
      </c>
      <c r="D13" s="19">
        <v>775</v>
      </c>
    </row>
    <row r="14" spans="1:4" ht="30" customHeight="1">
      <c r="A14" s="17"/>
      <c r="B14" s="17"/>
      <c r="C14" s="15" t="s">
        <v>69</v>
      </c>
      <c r="D14" s="20">
        <v>2529.15</v>
      </c>
    </row>
    <row r="15" spans="1:4" ht="30" customHeight="1">
      <c r="A15" s="17"/>
      <c r="B15" s="17"/>
      <c r="C15" s="15" t="s">
        <v>70</v>
      </c>
      <c r="D15" s="14">
        <v>73</v>
      </c>
    </row>
    <row r="16" spans="1:4" ht="31.5" customHeight="1">
      <c r="A16" s="17"/>
      <c r="B16" s="21"/>
      <c r="C16" s="15" t="s">
        <v>71</v>
      </c>
      <c r="D16" s="14">
        <v>639</v>
      </c>
    </row>
    <row r="17" spans="1:4" ht="12.75">
      <c r="A17" s="17"/>
      <c r="B17" s="15" t="s">
        <v>72</v>
      </c>
      <c r="C17" s="15" t="s">
        <v>73</v>
      </c>
      <c r="D17" s="22">
        <v>1</v>
      </c>
    </row>
    <row r="18" spans="1:4" ht="12.75">
      <c r="A18" s="17"/>
      <c r="B18" s="15" t="s">
        <v>74</v>
      </c>
      <c r="C18" s="15" t="s">
        <v>75</v>
      </c>
      <c r="D18" s="22">
        <v>1</v>
      </c>
    </row>
    <row r="19" spans="1:4" ht="34.5" customHeight="1">
      <c r="A19" s="17"/>
      <c r="B19" s="15" t="s">
        <v>76</v>
      </c>
      <c r="C19" s="15" t="s">
        <v>77</v>
      </c>
      <c r="D19" s="12" t="s">
        <v>78</v>
      </c>
    </row>
    <row r="20" spans="1:4" ht="33.75" customHeight="1">
      <c r="A20" s="17"/>
      <c r="B20" s="15" t="s">
        <v>76</v>
      </c>
      <c r="C20" s="15" t="s">
        <v>79</v>
      </c>
      <c r="D20" s="12" t="s">
        <v>80</v>
      </c>
    </row>
    <row r="21" spans="1:4" ht="35.25" customHeight="1">
      <c r="A21" s="17"/>
      <c r="B21" s="15" t="s">
        <v>76</v>
      </c>
      <c r="C21" s="15" t="s">
        <v>81</v>
      </c>
      <c r="D21" s="12" t="s">
        <v>82</v>
      </c>
    </row>
    <row r="22" spans="1:4" ht="12.75">
      <c r="A22" s="21"/>
      <c r="B22" s="15" t="s">
        <v>76</v>
      </c>
      <c r="C22" s="15" t="s">
        <v>83</v>
      </c>
      <c r="D22" s="22" t="s">
        <v>84</v>
      </c>
    </row>
    <row r="23" spans="1:4" ht="12.75">
      <c r="A23" s="7" t="s">
        <v>85</v>
      </c>
      <c r="B23" s="15" t="s">
        <v>86</v>
      </c>
      <c r="C23" s="15" t="s">
        <v>87</v>
      </c>
      <c r="D23" s="23" t="s">
        <v>88</v>
      </c>
    </row>
    <row r="24" spans="1:4" ht="12.75">
      <c r="A24" s="21"/>
      <c r="B24" s="15" t="s">
        <v>86</v>
      </c>
      <c r="C24" s="15" t="s">
        <v>89</v>
      </c>
      <c r="D24" s="23" t="s">
        <v>88</v>
      </c>
    </row>
    <row r="25" spans="1:4" ht="13.5">
      <c r="A25" s="4" t="s">
        <v>39</v>
      </c>
      <c r="B25" s="4"/>
      <c r="C25" s="24" t="s">
        <v>90</v>
      </c>
      <c r="D25" s="24"/>
    </row>
  </sheetData>
  <sheetProtection/>
  <mergeCells count="11">
    <mergeCell ref="A2:D2"/>
    <mergeCell ref="A3:C3"/>
    <mergeCell ref="B6:C6"/>
    <mergeCell ref="C7:D7"/>
    <mergeCell ref="B8:D8"/>
    <mergeCell ref="A9:C9"/>
    <mergeCell ref="C25:D25"/>
    <mergeCell ref="A6:A7"/>
    <mergeCell ref="A11:A22"/>
    <mergeCell ref="A23:A24"/>
    <mergeCell ref="B11:B16"/>
  </mergeCells>
  <printOptions/>
  <pageMargins left="0.7480314960629921" right="0.7480314960629921" top="0.5905511811023623" bottom="0.5905511811023623"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吴绍华</cp:lastModifiedBy>
  <cp:lastPrinted>2021-06-07T01:49:56Z</cp:lastPrinted>
  <dcterms:created xsi:type="dcterms:W3CDTF">2021-01-29T09:05:25Z</dcterms:created>
  <dcterms:modified xsi:type="dcterms:W3CDTF">2021-06-29T02:30:43Z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