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1475"/>
  </bookViews>
  <sheets>
    <sheet name="收缴资金重新安排" sheetId="1" r:id="rId1"/>
  </sheets>
  <definedNames>
    <definedName name="_xlnm.Print_Titles" localSheetId="0">收缴资金重新安排!$1:$5</definedName>
  </definedNames>
  <calcPr calcId="144525" concurrentCalc="0"/>
</workbook>
</file>

<file path=xl/sharedStrings.xml><?xml version="1.0" encoding="utf-8"?>
<sst xmlns="http://schemas.openxmlformats.org/spreadsheetml/2006/main" count="54" uniqueCount="41">
  <si>
    <r>
      <t>附件</t>
    </r>
    <r>
      <rPr>
        <sz val="12"/>
        <rFont val="Times New Roman"/>
        <charset val="134"/>
      </rPr>
      <t>1</t>
    </r>
  </si>
  <si>
    <t xml:space="preserve">                       姚安县2019年度专项扶贫资金分配表</t>
  </si>
  <si>
    <t xml:space="preserve">                                                                                                         单位：万元</t>
  </si>
  <si>
    <t>序号</t>
  </si>
  <si>
    <t>乡镇名称</t>
  </si>
  <si>
    <t>项目名称</t>
  </si>
  <si>
    <t>建设性质</t>
  </si>
  <si>
    <t>建设
地点</t>
  </si>
  <si>
    <t>项目建设规模及内容</t>
  </si>
  <si>
    <t>规模投资（万元）</t>
  </si>
  <si>
    <t>安排资金（万元）</t>
  </si>
  <si>
    <t>其中:收回重新安排(万元)</t>
  </si>
  <si>
    <t>预算支出科目</t>
  </si>
  <si>
    <t>政府预算支出经济分类科目</t>
  </si>
  <si>
    <t>部门预算支出经济分类科目</t>
  </si>
  <si>
    <t>责任部门</t>
  </si>
  <si>
    <t>实施部门</t>
  </si>
  <si>
    <t>备注</t>
  </si>
  <si>
    <t>总计</t>
  </si>
  <si>
    <t>太平镇</t>
  </si>
  <si>
    <t>老街线至老街道路公路硬化</t>
  </si>
  <si>
    <t>新建</t>
  </si>
  <si>
    <t>老街自然村</t>
  </si>
  <si>
    <t>4.808km路基路面及附属工程</t>
  </si>
  <si>
    <t>2130504.农村基础设施建设</t>
  </si>
  <si>
    <t>50302.基础设施建设</t>
  </si>
  <si>
    <t>31005.基础设施建设</t>
  </si>
  <si>
    <t>交通运输局</t>
  </si>
  <si>
    <t>小计</t>
  </si>
  <si>
    <t>全县</t>
  </si>
  <si>
    <t>2019年雨露计划</t>
  </si>
  <si>
    <t>追加2019年雨露计划缺口资金</t>
  </si>
  <si>
    <t>2130505.生产发展</t>
  </si>
  <si>
    <t>50999.其他对个人和家庭补助</t>
  </si>
  <si>
    <t>30399.其他对个人和家庭的补助</t>
  </si>
  <si>
    <t>扶贫办</t>
  </si>
  <si>
    <t>弥兴镇</t>
  </si>
  <si>
    <t>姚安县弥兴镇“整乡推进”农村环境综合整治工程</t>
  </si>
  <si>
    <r>
      <rPr>
        <sz val="10"/>
        <color indexed="8"/>
        <rFont val="宋体"/>
        <charset val="134"/>
        <scheme val="major"/>
      </rPr>
      <t>新建</t>
    </r>
    <r>
      <rPr>
        <sz val="10"/>
        <color indexed="8"/>
        <rFont val="宋体"/>
        <charset val="0"/>
        <scheme val="major"/>
      </rPr>
      <t xml:space="preserve"> </t>
    </r>
  </si>
  <si>
    <r>
      <rPr>
        <sz val="10"/>
        <color theme="1"/>
        <rFont val="宋体"/>
        <charset val="134"/>
        <scheme val="major"/>
      </rPr>
      <t>对弥兴镇内</t>
    </r>
    <r>
      <rPr>
        <sz val="10"/>
        <rFont val="宋体"/>
        <charset val="0"/>
        <scheme val="major"/>
      </rPr>
      <t>“</t>
    </r>
    <r>
      <rPr>
        <sz val="10"/>
        <rFont val="宋体"/>
        <charset val="134"/>
        <scheme val="major"/>
      </rPr>
      <t>两污</t>
    </r>
    <r>
      <rPr>
        <sz val="10"/>
        <rFont val="宋体"/>
        <charset val="0"/>
        <scheme val="major"/>
      </rPr>
      <t>”</t>
    </r>
    <r>
      <rPr>
        <sz val="10"/>
        <rFont val="宋体"/>
        <charset val="134"/>
        <scheme val="major"/>
      </rPr>
      <t>（垃圾、污水）进行收集转运处置，从源头上削减项目区村庄环境污染，有效改善和提升农村环境。</t>
    </r>
  </si>
  <si>
    <t>州生态环境局姚安分局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</si>
</sst>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00_ "/>
    <numFmt numFmtId="177" formatCode="#,##0.00_ "/>
    <numFmt numFmtId="178" formatCode="0.00;[Red]0.00"/>
    <numFmt numFmtId="179" formatCode="0.00_ "/>
    <numFmt numFmtId="180" formatCode="0.00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宋体"/>
      <charset val="0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2" fillId="0" borderId="0" xfId="49" applyNumberFormat="1" applyFont="1" applyFill="1" applyAlignment="1" applyProtection="1">
      <alignment horizontal="center" vertical="center"/>
      <protection locked="0"/>
    </xf>
    <xf numFmtId="176" fontId="2" fillId="0" borderId="0" xfId="49" applyNumberFormat="1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 shrinkToFi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 shrinkToFit="1"/>
    </xf>
    <xf numFmtId="0" fontId="4" fillId="0" borderId="3" xfId="49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 applyProtection="1">
      <alignment horizontal="center" vertical="center" wrapText="1"/>
    </xf>
    <xf numFmtId="180" fontId="4" fillId="3" borderId="1" xfId="0" applyNumberFormat="1" applyFont="1" applyFill="1" applyBorder="1" applyAlignment="1">
      <alignment horizontal="center" vertical="center" wrapText="1"/>
    </xf>
    <xf numFmtId="180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楚雄州2006年度第一批扶贫重点村项目投资计划表(6个村)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pane ySplit="5" topLeftCell="A6" activePane="bottomLeft" state="frozen"/>
      <selection/>
      <selection pane="bottomLeft" activeCell="P16" sqref="P16"/>
    </sheetView>
  </sheetViews>
  <sheetFormatPr defaultColWidth="9" defaultRowHeight="13.5"/>
  <cols>
    <col min="1" max="1" width="4.225" customWidth="1"/>
    <col min="2" max="2" width="5.10833333333333" customWidth="1"/>
    <col min="3" max="3" width="11.225" customWidth="1"/>
    <col min="4" max="4" width="6.775" customWidth="1"/>
    <col min="5" max="5" width="4" customWidth="1"/>
    <col min="6" max="6" width="18" customWidth="1"/>
    <col min="7" max="7" width="9.625" style="2" customWidth="1"/>
    <col min="8" max="8" width="9.875" style="2" customWidth="1"/>
    <col min="9" max="9" width="10" style="2" customWidth="1"/>
    <col min="10" max="10" width="8.775" customWidth="1"/>
    <col min="11" max="12" width="10" customWidth="1"/>
    <col min="13" max="13" width="10.875" customWidth="1"/>
    <col min="14" max="14" width="10.5583333333333" customWidth="1"/>
    <col min="15" max="15" width="11.775" hidden="1" customWidth="1"/>
    <col min="16" max="16" width="7.10833333333333" customWidth="1"/>
  </cols>
  <sheetData>
    <row r="1" customFormat="1" ht="15.75" spans="1:13">
      <c r="A1" s="3" t="s">
        <v>0</v>
      </c>
      <c r="B1" s="4"/>
      <c r="C1" s="4"/>
      <c r="D1" s="4"/>
      <c r="E1" s="4"/>
      <c r="F1" s="4"/>
      <c r="G1" s="5"/>
      <c r="H1" s="5"/>
      <c r="I1" s="5"/>
      <c r="J1" s="4"/>
      <c r="K1" s="4"/>
      <c r="L1" s="4"/>
      <c r="M1" s="4"/>
    </row>
    <row r="2" customFormat="1" ht="27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customFormat="1" ht="23" customHeight="1" spans="1:13">
      <c r="A3" s="7" t="s">
        <v>2</v>
      </c>
      <c r="B3" s="8"/>
      <c r="C3" s="8"/>
      <c r="D3" s="8"/>
      <c r="E3" s="8"/>
      <c r="F3" s="8"/>
      <c r="G3" s="9"/>
      <c r="H3" s="9"/>
      <c r="I3" s="9"/>
      <c r="J3" s="8"/>
      <c r="K3" s="8"/>
      <c r="L3" s="8"/>
      <c r="M3" s="8"/>
    </row>
    <row r="4" customForma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1" t="s">
        <v>10</v>
      </c>
      <c r="I4" s="26" t="s">
        <v>11</v>
      </c>
      <c r="J4" s="27" t="s">
        <v>12</v>
      </c>
      <c r="K4" s="28" t="s">
        <v>13</v>
      </c>
      <c r="L4" s="28" t="s">
        <v>14</v>
      </c>
      <c r="M4" s="29" t="s">
        <v>15</v>
      </c>
      <c r="N4" s="29" t="s">
        <v>16</v>
      </c>
      <c r="O4" s="29" t="s">
        <v>16</v>
      </c>
      <c r="P4" s="10" t="s">
        <v>17</v>
      </c>
    </row>
    <row r="5" customFormat="1" ht="33" customHeight="1" spans="1:16">
      <c r="A5" s="10"/>
      <c r="B5" s="10"/>
      <c r="C5" s="10"/>
      <c r="D5" s="10"/>
      <c r="E5" s="10"/>
      <c r="F5" s="10"/>
      <c r="G5" s="11"/>
      <c r="H5" s="11"/>
      <c r="I5" s="30"/>
      <c r="J5" s="31"/>
      <c r="K5" s="31"/>
      <c r="L5" s="31"/>
      <c r="M5" s="29"/>
      <c r="N5" s="29"/>
      <c r="O5" s="29"/>
      <c r="P5" s="10"/>
    </row>
    <row r="6" customFormat="1" ht="26" customHeight="1" spans="1:16">
      <c r="A6" s="12" t="s">
        <v>18</v>
      </c>
      <c r="B6" s="13"/>
      <c r="C6" s="10"/>
      <c r="D6" s="10"/>
      <c r="E6" s="10"/>
      <c r="F6" s="10"/>
      <c r="G6" s="14">
        <f t="shared" ref="G6:I6" si="0">SUM(G8,G10,G12)</f>
        <v>592.422462</v>
      </c>
      <c r="H6" s="14">
        <f t="shared" si="0"/>
        <v>564</v>
      </c>
      <c r="I6" s="14">
        <f t="shared" si="0"/>
        <v>564</v>
      </c>
      <c r="J6" s="29"/>
      <c r="K6" s="29"/>
      <c r="L6" s="10"/>
      <c r="M6" s="29"/>
      <c r="N6" s="29"/>
      <c r="O6" s="29"/>
      <c r="P6" s="10"/>
    </row>
    <row r="7" customFormat="1" ht="59" customHeight="1" spans="1:16">
      <c r="A7" s="15">
        <v>1</v>
      </c>
      <c r="B7" s="15" t="s">
        <v>19</v>
      </c>
      <c r="C7" s="16" t="s">
        <v>20</v>
      </c>
      <c r="D7" s="17" t="s">
        <v>21</v>
      </c>
      <c r="E7" s="18" t="s">
        <v>22</v>
      </c>
      <c r="F7" s="16" t="s">
        <v>23</v>
      </c>
      <c r="G7" s="19">
        <v>249.3202</v>
      </c>
      <c r="H7" s="19">
        <v>220.897738</v>
      </c>
      <c r="I7" s="19">
        <v>220.897738</v>
      </c>
      <c r="J7" s="32" t="s">
        <v>24</v>
      </c>
      <c r="K7" s="33" t="s">
        <v>25</v>
      </c>
      <c r="L7" s="32" t="s">
        <v>26</v>
      </c>
      <c r="M7" s="29" t="s">
        <v>27</v>
      </c>
      <c r="N7" s="29" t="s">
        <v>27</v>
      </c>
      <c r="O7" s="29" t="s">
        <v>27</v>
      </c>
      <c r="P7" s="18"/>
    </row>
    <row r="8" customFormat="1" ht="47" customHeight="1" spans="1:16">
      <c r="A8" s="20" t="s">
        <v>28</v>
      </c>
      <c r="B8" s="21"/>
      <c r="C8" s="18"/>
      <c r="D8" s="17"/>
      <c r="E8" s="18"/>
      <c r="F8" s="16"/>
      <c r="G8" s="19">
        <f>SUM(G7:G7)</f>
        <v>249.3202</v>
      </c>
      <c r="H8" s="19">
        <f>SUM(H7:H7)</f>
        <v>220.897738</v>
      </c>
      <c r="I8" s="19">
        <f>SUM(I7:I7)</f>
        <v>220.897738</v>
      </c>
      <c r="J8" s="22"/>
      <c r="K8" s="22"/>
      <c r="L8" s="18"/>
      <c r="M8" s="34"/>
      <c r="N8" s="22"/>
      <c r="O8" s="34"/>
      <c r="P8" s="34"/>
    </row>
    <row r="9" customFormat="1" ht="66" customHeight="1" spans="1:16">
      <c r="A9" s="15">
        <v>2</v>
      </c>
      <c r="B9" s="21" t="s">
        <v>29</v>
      </c>
      <c r="C9" s="18" t="s">
        <v>30</v>
      </c>
      <c r="D9" s="17"/>
      <c r="E9" s="18"/>
      <c r="F9" s="16" t="s">
        <v>31</v>
      </c>
      <c r="G9" s="19">
        <f t="shared" ref="G9:G11" si="1">H9</f>
        <v>4.05</v>
      </c>
      <c r="H9" s="19">
        <f t="shared" ref="H9:H11" si="2">I9</f>
        <v>4.05</v>
      </c>
      <c r="I9" s="19">
        <v>4.05</v>
      </c>
      <c r="J9" s="18" t="s">
        <v>32</v>
      </c>
      <c r="K9" s="18" t="s">
        <v>33</v>
      </c>
      <c r="L9" s="18" t="s">
        <v>34</v>
      </c>
      <c r="M9" s="22" t="s">
        <v>35</v>
      </c>
      <c r="N9" s="22" t="s">
        <v>35</v>
      </c>
      <c r="O9" s="22" t="s">
        <v>35</v>
      </c>
      <c r="P9" s="34"/>
    </row>
    <row r="10" customFormat="1" ht="39" customHeight="1" spans="1:16">
      <c r="A10" s="20" t="s">
        <v>28</v>
      </c>
      <c r="B10" s="21"/>
      <c r="C10" s="22"/>
      <c r="D10" s="18"/>
      <c r="E10" s="22"/>
      <c r="F10" s="22"/>
      <c r="G10" s="19">
        <f t="shared" si="1"/>
        <v>4.05</v>
      </c>
      <c r="H10" s="19">
        <f t="shared" si="2"/>
        <v>4.05</v>
      </c>
      <c r="I10" s="19">
        <v>4.05</v>
      </c>
      <c r="J10" s="22"/>
      <c r="K10" s="22"/>
      <c r="L10" s="18"/>
      <c r="M10" s="34"/>
      <c r="N10" s="22"/>
      <c r="O10" s="34"/>
      <c r="P10" s="34"/>
    </row>
    <row r="11" s="1" customFormat="1" ht="79" customHeight="1" spans="1:16">
      <c r="A11" s="15">
        <v>3</v>
      </c>
      <c r="B11" s="21" t="s">
        <v>36</v>
      </c>
      <c r="C11" s="23" t="s">
        <v>37</v>
      </c>
      <c r="D11" s="24" t="s">
        <v>38</v>
      </c>
      <c r="E11" s="18" t="s">
        <v>36</v>
      </c>
      <c r="F11" s="16" t="s">
        <v>39</v>
      </c>
      <c r="G11" s="19">
        <f t="shared" si="1"/>
        <v>339.052262</v>
      </c>
      <c r="H11" s="19">
        <f t="shared" si="2"/>
        <v>339.052262</v>
      </c>
      <c r="I11" s="19">
        <v>339.052262</v>
      </c>
      <c r="J11" s="32" t="s">
        <v>24</v>
      </c>
      <c r="K11" s="33" t="s">
        <v>25</v>
      </c>
      <c r="L11" s="32" t="s">
        <v>26</v>
      </c>
      <c r="M11" s="35" t="s">
        <v>40</v>
      </c>
      <c r="N11" s="22" t="s">
        <v>36</v>
      </c>
      <c r="O11" s="34" t="s">
        <v>36</v>
      </c>
      <c r="P11" s="34"/>
    </row>
    <row r="12" customFormat="1" ht="34" customHeight="1" spans="1:16">
      <c r="A12" s="20" t="s">
        <v>28</v>
      </c>
      <c r="B12" s="21"/>
      <c r="C12" s="22"/>
      <c r="D12" s="18"/>
      <c r="E12" s="22"/>
      <c r="F12" s="22"/>
      <c r="G12" s="25">
        <f t="shared" ref="G12:I12" si="3">G11</f>
        <v>339.052262</v>
      </c>
      <c r="H12" s="25">
        <f t="shared" si="3"/>
        <v>339.052262</v>
      </c>
      <c r="I12" s="25">
        <f t="shared" si="3"/>
        <v>339.052262</v>
      </c>
      <c r="J12" s="22"/>
      <c r="K12" s="22"/>
      <c r="L12" s="18"/>
      <c r="M12" s="18"/>
      <c r="N12" s="34"/>
      <c r="O12" s="34"/>
      <c r="P12" s="34"/>
    </row>
  </sheetData>
  <mergeCells count="22">
    <mergeCell ref="A2:L2"/>
    <mergeCell ref="A3:L3"/>
    <mergeCell ref="A6:B6"/>
    <mergeCell ref="A8:B8"/>
    <mergeCell ref="A10:B10"/>
    <mergeCell ref="A12:B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47916666666667" right="0.393055555555556" top="0.511805555555556" bottom="0.62916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收缴资金重新安排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2019-07-31T00:01:00Z</dcterms:created>
  <dcterms:modified xsi:type="dcterms:W3CDTF">2019-12-05T00:09:13Z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